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385" activeTab="0"/>
  </bookViews>
  <sheets>
    <sheet name="Önkormányzati kiadások" sheetId="1" r:id="rId1"/>
    <sheet name="Önkormányzati bevételek" sheetId="2" r:id="rId2"/>
    <sheet name="állami támogatások" sheetId="3" r:id="rId3"/>
    <sheet name="támogatásértékű kiadások" sheetId="4" r:id="rId4"/>
    <sheet name="átadott pénzeszközök" sheetId="5" r:id="rId5"/>
    <sheet name="beruházás, felújítás" sheetId="6" r:id="rId6"/>
    <sheet name="szociális juttatás" sheetId="7" r:id="rId7"/>
    <sheet name="helyi adók" sheetId="8" r:id="rId8"/>
    <sheet name="tartalékok" sheetId="9" r:id="rId9"/>
    <sheet name="létszám" sheetId="10" r:id="rId10"/>
    <sheet name="pénzforgalmi kimutatás" sheetId="11" r:id="rId11"/>
    <sheet name="vagyonmérleg" sheetId="12" r:id="rId12"/>
    <sheet name="pénzmaradvány kimutatás" sheetId="13" r:id="rId13"/>
  </sheets>
  <definedNames/>
  <calcPr fullCalcOnLoad="1"/>
</workbook>
</file>

<file path=xl/sharedStrings.xml><?xml version="1.0" encoding="utf-8"?>
<sst xmlns="http://schemas.openxmlformats.org/spreadsheetml/2006/main" count="556" uniqueCount="470">
  <si>
    <t>Kiadások (E Ft)</t>
  </si>
  <si>
    <t>Megnevezés</t>
  </si>
  <si>
    <t>eredeti ei.</t>
  </si>
  <si>
    <t>módosított ei.</t>
  </si>
  <si>
    <t>teljesítés</t>
  </si>
  <si>
    <t>teljesítésből kötelező feladatok</t>
  </si>
  <si>
    <t>teljesítésből önként vállalt feladatok</t>
  </si>
  <si>
    <t>teljesítésből államigazgatási feladatok</t>
  </si>
  <si>
    <t xml:space="preserve">Személyi juttatások                                                                                                  </t>
  </si>
  <si>
    <t xml:space="preserve">Munkaadókat terhelő járulékok és szociális hozzájárulási adó  </t>
  </si>
  <si>
    <t xml:space="preserve">Dologi kiadások </t>
  </si>
  <si>
    <t xml:space="preserve">Működési célú visszatérítendő támogatások, kölcsönök nyújtása államháztartáson belülre </t>
  </si>
  <si>
    <t xml:space="preserve">Működési célú visszatérítendő támogatások, kölcsönök törlesztése államháztartáson belülre  </t>
  </si>
  <si>
    <t xml:space="preserve">Működési célú támogatásértékű kiadások </t>
  </si>
  <si>
    <t xml:space="preserve">Működési célú visszatérítendő támogatások, kölcsönök nyújtása államháztartáson kívülre </t>
  </si>
  <si>
    <t xml:space="preserve">Működési célú pénzeszközátadások államháztartáson kívülre </t>
  </si>
  <si>
    <t xml:space="preserve">Tartalékok (működési célú) </t>
  </si>
  <si>
    <t xml:space="preserve">Egyéb működési célú kiadások összesen                                                                         </t>
  </si>
  <si>
    <t xml:space="preserve">Ellátottak pénzbeli juttatásai </t>
  </si>
  <si>
    <t xml:space="preserve">Működési kiadások összesen                                                                                  </t>
  </si>
  <si>
    <t xml:space="preserve">Felújítások (ÁFA-val)  </t>
  </si>
  <si>
    <t xml:space="preserve">Beruházások (ÁFA-val) </t>
  </si>
  <si>
    <t>Felhalmozási célú visszatérítendő támogatások, kölcsönök nyújtása államháztartáson belülre</t>
  </si>
  <si>
    <t xml:space="preserve">Felhalmozási célú visszatérítendő támogatások, kölcsönök törlesztése államháztartáson belülre </t>
  </si>
  <si>
    <t xml:space="preserve">Felhalmozási célú támogatásértékű kiadások  </t>
  </si>
  <si>
    <t xml:space="preserve">Felhalmozási célú visszatérítendő támogatások, kölcsönök nyújtása államháztartáson kívülre  </t>
  </si>
  <si>
    <t xml:space="preserve">Felhalmozási célú pénzeszközátadások államháztartáson kívülre   </t>
  </si>
  <si>
    <t xml:space="preserve">Felhalmozási célú céltartalék </t>
  </si>
  <si>
    <t xml:space="preserve">Befektetési célú részesedések vásárlása  </t>
  </si>
  <si>
    <t xml:space="preserve">Egyéb felhalmozási célú kiadások összesen                                                                      </t>
  </si>
  <si>
    <t xml:space="preserve">Felhalmozási kiadások összesen                                                                                   </t>
  </si>
  <si>
    <t xml:space="preserve">Költségvetési kiadások                                                                                                                </t>
  </si>
  <si>
    <t xml:space="preserve">Alap- és vállalkozási tevékenység közötti elszámolások </t>
  </si>
  <si>
    <t xml:space="preserve">Központi, irányítószervi támogatás folyósítása </t>
  </si>
  <si>
    <t xml:space="preserve">Különböző finanszírozási kiadások </t>
  </si>
  <si>
    <t xml:space="preserve">Finanszírozási kiadások összesen                                                                                                 </t>
  </si>
  <si>
    <t xml:space="preserve">Függő, átfutó, kiegyenlítő kiadások  </t>
  </si>
  <si>
    <t xml:space="preserve">Tárgyévi kiadások                                                                                                                     </t>
  </si>
  <si>
    <t xml:space="preserve">Foglalkoztatottak létszáma (fő) </t>
  </si>
  <si>
    <t>VölcsejKözség Önkormányzat 2013. évi zárszámadás</t>
  </si>
  <si>
    <t>Bevételek (E Ft)</t>
  </si>
  <si>
    <t>Intézményi működési bevételek</t>
  </si>
  <si>
    <t>Önkormányzatok működési költségvetési támogatása</t>
  </si>
  <si>
    <t xml:space="preserve">Előző évi költségvetési kiegészítések, visszatérülések </t>
  </si>
  <si>
    <t>Működési célú visszatérítendő támogatások, kölcsönök igénybevétele, megtérülése államháztartáson belülről</t>
  </si>
  <si>
    <t xml:space="preserve">Működési célú támogatásértékű  bevételek </t>
  </si>
  <si>
    <t xml:space="preserve">Működési célú támogatások államháztartáson belülről  </t>
  </si>
  <si>
    <t xml:space="preserve">Működési célú visszatérítendő támogatások, kölcsönök  visszatérülése államháztartáson kívülről </t>
  </si>
  <si>
    <t xml:space="preserve">Működési célú pénzeszközátvétel államháztartáson kívülről </t>
  </si>
  <si>
    <t xml:space="preserve">Működési célú átvett pénzeszközök </t>
  </si>
  <si>
    <t>Közhatalmi bevételek</t>
  </si>
  <si>
    <t xml:space="preserve">Működési bevételek mindösszesen </t>
  </si>
  <si>
    <t xml:space="preserve">Tárgyi eszközök, immateriális javak értékesítése összesen (ÁFA-val) </t>
  </si>
  <si>
    <t xml:space="preserve">Tartós részesedések értékesítése  </t>
  </si>
  <si>
    <t xml:space="preserve">Egyéb pénzügyi befektetések bevételei </t>
  </si>
  <si>
    <t xml:space="preserve">Felhalmozási bevételek (egyéb) </t>
  </si>
  <si>
    <t xml:space="preserve">Felhalmozási bevételek                                                                                                               </t>
  </si>
  <si>
    <t xml:space="preserve">Önkormányzatok felhalmozási költségvetési támogatása </t>
  </si>
  <si>
    <t xml:space="preserve">Felhalmozási célú visszatérítendő támogatások, kölcsönök igénybevétele, megtérülése államháztartáson belülről </t>
  </si>
  <si>
    <t xml:space="preserve">Felhalmozási célú támogatásértékű bevételek </t>
  </si>
  <si>
    <t xml:space="preserve">Felhalmozási célú támogatások államháztartáson belülről </t>
  </si>
  <si>
    <t xml:space="preserve">Felhalmozási célú visszatérítendő támogatások, kölcsönök visszatérülése államháztartáson kívülről </t>
  </si>
  <si>
    <t xml:space="preserve">Felhalmozási célú pénzeszközátvétel államháztartáson kívülről </t>
  </si>
  <si>
    <t xml:space="preserve">Felhalmozási célú átvett pénzeszközök </t>
  </si>
  <si>
    <t xml:space="preserve">Felhalmozási bevételek mindösszesen                                                                                            </t>
  </si>
  <si>
    <t xml:space="preserve">Költségvetési bevételek mindösszesen                                                                                                            </t>
  </si>
  <si>
    <t xml:space="preserve">Maradvány működési célú igénybevétele </t>
  </si>
  <si>
    <t xml:space="preserve">Maradvány felhalmozási célú igénybevétele </t>
  </si>
  <si>
    <t>Alap- és vállalkozási tevékenység közötti elszámolások</t>
  </si>
  <si>
    <t xml:space="preserve">Központi, irányítószervi támogatás </t>
  </si>
  <si>
    <t xml:space="preserve">Különböző finanszírozási bevételek </t>
  </si>
  <si>
    <t xml:space="preserve">Finanszírozási bevételek összesen                                                                                          </t>
  </si>
  <si>
    <t xml:space="preserve">Függő, átfutó, kiegyenlítő bevételek </t>
  </si>
  <si>
    <t xml:space="preserve">Tárgyévi bevételek                                                                                                                     </t>
  </si>
  <si>
    <t xml:space="preserve">Működési költségvetési kiadások és bevételek egyenlege </t>
  </si>
  <si>
    <t xml:space="preserve">Felhalmozási költségvetési kiadások és bevételek egyenlege </t>
  </si>
  <si>
    <t>2. melléklet  az önkormányzat 2013. évi zárszámadásáról szóló 4/2014.(V. 13.) önkormányzati rendelethez</t>
  </si>
  <si>
    <t>Völcsej Község Önkormányzat 2013. évi zárszámadás</t>
  </si>
  <si>
    <t>Állami támogatások (E Ft)</t>
  </si>
  <si>
    <t>A települési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</si>
  <si>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</si>
  <si>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</si>
  <si>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</si>
  <si>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</si>
  <si>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</si>
  <si>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</si>
  <si>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</si>
  <si>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</si>
  <si>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</si>
  <si>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</si>
  <si>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</si>
  <si>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</si>
  <si>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</si>
  <si>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</si>
  <si>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</si>
  <si>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</si>
  <si>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 xml:space="preserve">Önkormányzat működési célú költségvetési támogatása                  </t>
  </si>
  <si>
    <t>Előző évi költségvetési kiegészítések, visszatérülések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</si>
  <si>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</si>
  <si>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</si>
  <si>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</si>
  <si>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</si>
  <si>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</si>
  <si>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 xml:space="preserve">Önkormányzat felhalmozási célú költségvetési támogatása                  </t>
  </si>
  <si>
    <t>3. melléklet az önkormányzat 2013. évi zárszámadásáról szóló4/2014.(V.13.) önkormányzati rendelethez</t>
  </si>
  <si>
    <t>Támogatásértékű kiadások (E Ft)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</si>
  <si>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</si>
  <si>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</si>
  <si>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</si>
  <si>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</si>
  <si>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</si>
  <si>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</si>
  <si>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</si>
  <si>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</si>
  <si>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</si>
  <si>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</si>
  <si>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</si>
  <si>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</si>
  <si>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</si>
  <si>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</si>
  <si>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</si>
  <si>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</si>
  <si>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</si>
  <si>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</si>
  <si>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 xml:space="preserve">Felhalmozási célú támogatásértékű kiadások </t>
  </si>
  <si>
    <t>4. melléklet az önkormányzat 2013. évi zárszámadásáról szóló 4/2014.(V.13.) önkormányzati rendelethez</t>
  </si>
  <si>
    <t>Átadott pénzeszközök (E Ft)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</si>
  <si>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</si>
  <si>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</si>
  <si>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</si>
  <si>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</si>
  <si>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</si>
  <si>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</si>
  <si>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</si>
  <si>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</si>
  <si>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</si>
  <si>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</si>
  <si>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</si>
  <si>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</si>
  <si>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</si>
  <si>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</si>
  <si>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</si>
  <si>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</si>
  <si>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</si>
  <si>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</si>
  <si>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</si>
  <si>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</si>
  <si>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</si>
  <si>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 xml:space="preserve">Felhalmozási célú pénzeszközátadások államháztartáson kívülre </t>
  </si>
  <si>
    <t>5. melléklet az önkormányzat 2013. évi zárszámadásáról szóló 4/2014(V.13.) önkormányzati rendelethez</t>
  </si>
  <si>
    <t>Beruházások és felújítások (E Ft)</t>
  </si>
  <si>
    <t>Ingatlanok felújítása</t>
  </si>
  <si>
    <t>Gépek, berendezések és felszerelések felújítása</t>
  </si>
  <si>
    <t>Járművek felújítása</t>
  </si>
  <si>
    <t>Felújítás előzetesen felszámított általános forgalmi adója</t>
  </si>
  <si>
    <t>Felújítások  összesen: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</si>
  <si>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</si>
  <si>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</si>
  <si>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</si>
  <si>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</si>
  <si>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>Járművek vásárlása, létesítése</t>
  </si>
  <si>
    <t>Beruházás előzetesen felszámított általános forgalmi adója</t>
  </si>
  <si>
    <t>Beruházási kiadásokhoz kapcsolódó általános forgalmi adó befizetés</t>
  </si>
  <si>
    <t>Beruházások összesen:</t>
  </si>
  <si>
    <t>6. melléklet az önkormányzat 2013. évi zárszámadásáról szóló 4/2014.(V.13.) önkormányzati rendelethez</t>
  </si>
  <si>
    <t>Szociális juttatások (E Ft)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</si>
  <si>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</si>
  <si>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</si>
  <si>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</si>
  <si>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</si>
  <si>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</si>
  <si>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</si>
  <si>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</si>
  <si>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</si>
  <si>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</si>
  <si>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 xml:space="preserve">Családi támogatások 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</si>
  <si>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</si>
  <si>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</si>
  <si>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</si>
  <si>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</si>
  <si>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</si>
  <si>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</si>
  <si>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 xml:space="preserve">Betegséggel és fogyatékossággal kapcsolatos nem társadalombiztosítási ellátások </t>
  </si>
  <si>
    <t>Foglalkoztatást helyettesítő támogatás [Szoctv. 35. § (1) bek ]</t>
  </si>
  <si>
    <t>Egyéb foglalkoztatással, munkanélküliséggel kapcsolatos ellátások</t>
  </si>
  <si>
    <t xml:space="preserve">Foglalkoztatással, munkanélküliséggel kapcsolatos ellátások 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</si>
  <si>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</si>
  <si>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</si>
  <si>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</si>
  <si>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</si>
  <si>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</si>
  <si>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</si>
  <si>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</si>
  <si>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 xml:space="preserve">Lakhatással kapcsolatos ellátások </t>
  </si>
  <si>
    <t>Állami gondozottak pénzbeli juttatásai</t>
  </si>
  <si>
    <t>Oktatásban résztvevők pénzbeli juttatásai</t>
  </si>
  <si>
    <t>Intézményi ellátottak egyéb pénzbeli juttatásai</t>
  </si>
  <si>
    <t xml:space="preserve">Intézményi ellátottak pénzbeli juttatásai 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</si>
  <si>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</si>
  <si>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</si>
  <si>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</si>
  <si>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</si>
  <si>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</si>
  <si>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</si>
  <si>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</si>
  <si>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</si>
  <si>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</si>
  <si>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</si>
  <si>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</si>
  <si>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</si>
  <si>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</si>
  <si>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</si>
  <si>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</si>
  <si>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</si>
  <si>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 </t>
  </si>
  <si>
    <t>7. melléklet az önkormányzat 2013. évi zárszámadásáról szóló 4/2014.(V.13.) önkormányzati rendelethez</t>
  </si>
  <si>
    <t>Helyi adó bevételek (E Ft)</t>
  </si>
  <si>
    <t>Gépjárműadó</t>
  </si>
  <si>
    <t>Termőföld bérbeadásából származó jövedelemadó</t>
  </si>
  <si>
    <t>Önkormányzatoknak átengedett egyéb közhatalmi bevételek</t>
  </si>
  <si>
    <t xml:space="preserve">Önkormányzatoknak átengedett közhatalmi bevételek 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</si>
  <si>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</si>
  <si>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</si>
  <si>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</si>
  <si>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</si>
  <si>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</si>
  <si>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</si>
  <si>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</si>
  <si>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</si>
  <si>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</si>
  <si>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</si>
  <si>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</t>
  </si>
  <si>
    <t>8. melléklet az önkormányzat 2013. évi zárszámadásáról szóló 4/2014.(V.13.) önkormányzati rendelethez</t>
  </si>
  <si>
    <t>Tartalékok (E Ft)</t>
  </si>
  <si>
    <t>megnevezés</t>
  </si>
  <si>
    <t>önállóan működő</t>
  </si>
  <si>
    <t xml:space="preserve"> Önkormányzati Hivatal</t>
  </si>
  <si>
    <t>Egyéb önállóan működő és gazdálkodó</t>
  </si>
  <si>
    <t>ÖNKORMÁNYZAT 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</si>
  <si>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</si>
  <si>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</si>
  <si>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</si>
  <si>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</si>
  <si>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</si>
  <si>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</si>
  <si>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</si>
  <si>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>9. melléklet az önkormányzat 2013. évi zárszámadásáról szóló 4/2014.(V.13.) önkormányzati rendelethez</t>
  </si>
  <si>
    <t>módisított ei.</t>
  </si>
  <si>
    <t>Létszám adatok (fő)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</si>
  <si>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</si>
  <si>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</si>
  <si>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</si>
  <si>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</si>
  <si>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</si>
  <si>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</si>
  <si>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</si>
  <si>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</si>
  <si>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10. melléklet az önkormányzat 2013. évi zárszámadásáról szóló 4/2014.(V.13.) önkormányzati rendelethez</t>
  </si>
  <si>
    <t>Pénzforgalmi kimutatás (E Ft)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</si>
  <si>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</si>
  <si>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</si>
  <si>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</si>
  <si>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</si>
  <si>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</si>
  <si>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</si>
  <si>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</si>
  <si>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</si>
  <si>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</si>
  <si>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</si>
  <si>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>11. melléklet az önkormányzat 2013. évi zárszámadásáról szóló 4/2014.(V.13.) önkormányzati rendelethez</t>
  </si>
  <si>
    <t>Vagyonmérleg (E Ft)</t>
  </si>
  <si>
    <t>2012. év</t>
  </si>
  <si>
    <t>2013. év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</si>
  <si>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</si>
  <si>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</si>
  <si>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</si>
  <si>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</si>
  <si>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</si>
  <si>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</si>
  <si>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</si>
  <si>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</si>
  <si>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</si>
  <si>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</si>
  <si>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</si>
  <si>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</si>
  <si>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</si>
  <si>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</si>
  <si>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</si>
  <si>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</si>
  <si>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</si>
  <si>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</si>
  <si>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</si>
  <si>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</si>
  <si>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</si>
  <si>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</si>
  <si>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</si>
  <si>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</si>
  <si>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</si>
  <si>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</si>
  <si>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</si>
  <si>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</si>
  <si>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</si>
  <si>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</si>
  <si>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</si>
  <si>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</si>
  <si>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 xml:space="preserve">IV. Üzemeltetésre, kezelésre átadott, koncesszióba, vagyonkezelésbe adott, illetve vagyonkezelésbe              vett eszközök  </t>
  </si>
  <si>
    <t xml:space="preserve">A) BEFEKTETETT ESZKÖZÖK ÖSSZESEN 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</si>
  <si>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</si>
  <si>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</si>
  <si>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</si>
  <si>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</si>
  <si>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</si>
  <si>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</si>
  <si>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 xml:space="preserve">I. Készletek összesen 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</si>
  <si>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</si>
  <si>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</si>
  <si>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</si>
  <si>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</si>
  <si>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</si>
  <si>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</si>
  <si>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</si>
  <si>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</si>
  <si>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</si>
  <si>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</si>
  <si>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</si>
  <si>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 xml:space="preserve">II. Követelések összesen 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</si>
  <si>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</si>
  <si>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</si>
  <si>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</si>
  <si>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</si>
  <si>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</si>
  <si>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</si>
  <si>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 xml:space="preserve">III. Értékpapírok összesen 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</si>
  <si>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</si>
  <si>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</si>
  <si>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</si>
  <si>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</si>
  <si>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</si>
  <si>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</si>
  <si>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</si>
  <si>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</si>
  <si>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 xml:space="preserve">IV. Pénzeszközök összesen 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</si>
  <si>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</si>
  <si>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</si>
  <si>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</si>
  <si>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</si>
  <si>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 xml:space="preserve">V. Egyéb aktív pénzügyi elszámolások összesen </t>
  </si>
  <si>
    <t>B) FORGÓESZKÖZÖK ÖSSZESEN</t>
  </si>
  <si>
    <t>ESZKÖZÖK ÖSSZESEN</t>
  </si>
  <si>
    <t>FORRÁSOK</t>
  </si>
  <si>
    <t>1. Kezelésbe vett eszközök tartós tőkéje (4111.)</t>
  </si>
  <si>
    <t>2. Saját tulajdonban lévő eszközök tartós tőkéje (4112.)</t>
  </si>
  <si>
    <t xml:space="preserve">I. Tartós tőke </t>
  </si>
  <si>
    <t>1. Kezelésbe vett eszközök tőkeváltozása (412.)</t>
  </si>
  <si>
    <t>2. Saját tulajdonban lévő eszközök tőkeváltozása (413.)</t>
  </si>
  <si>
    <t>II. Tőkeváltozások</t>
  </si>
  <si>
    <t>1. Kezelésbe vett eszközök értékelési tartaléka (4171.)</t>
  </si>
  <si>
    <t>2. Saját tulajdonban lévő eszközök értékelési tartaléka (4172.)</t>
  </si>
  <si>
    <t xml:space="preserve">III. Értékelési tartalék </t>
  </si>
  <si>
    <t xml:space="preserve">D) SAJÁT TŐKE ÖSSZESEN </t>
  </si>
  <si>
    <t>1. Költségvetési tartalék elszámolása (4211., 4214.) (87+88)</t>
  </si>
  <si>
    <t>Ebből: - tárgyévi költségvetési tartalék elszámolása (4211.)</t>
  </si>
  <si>
    <t>- előző év(ek) költségvetési tartalék elszámolása (4214.)</t>
  </si>
  <si>
    <t>2. Költségvetési pénzmaradvány (4212.)</t>
  </si>
  <si>
    <t xml:space="preserve">I. Költségvetési tartalékok összesen </t>
  </si>
  <si>
    <t>1. Vállalkozási tartalék elszámolása (4221., 4224.) (95+96)</t>
  </si>
  <si>
    <t>Ebből: - tárgyévi vállalkozási tartalék elszámolása (4221.)</t>
  </si>
  <si>
    <t>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</si>
  <si>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</si>
  <si>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</si>
  <si>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</si>
  <si>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 xml:space="preserve">II. Vállalkozási tartalékok összesen </t>
  </si>
  <si>
    <t xml:space="preserve">E) TARTALÉKOK ÖSSZESEN 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</si>
  <si>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</si>
  <si>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</si>
  <si>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</si>
  <si>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</si>
  <si>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</si>
  <si>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</si>
  <si>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</si>
  <si>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Ebből: - hosszú lejáratú szállítói tartozások (4386)</t>
  </si>
  <si>
    <t xml:space="preserve">I. Hosszú lejáratú kötelezettségek összesen 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</si>
  <si>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</si>
  <si>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</si>
  <si>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</si>
  <si>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likvid hitelek (455-ből, 456-ból)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</si>
  <si>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</si>
  <si>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</si>
  <si>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</si>
  <si>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</si>
  <si>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</si>
  <si>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</si>
  <si>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</si>
  <si>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Ebből: - tárgyévi költségvetést terhelő szállítói kötelezettségek</t>
  </si>
  <si>
    <t>- tárgyévet követő évet terhelő szállítói kötelezettségek</t>
  </si>
  <si>
    <t>5. Egyéb rövid lejáratú kötelezettségek (437-ből, 438-ból, 444., 445., 446., 447., 449.)</t>
  </si>
  <si>
    <t>Ebből: - váltótartozások (444.)</t>
  </si>
  <si>
    <t>- munkavállalókkal szembeni különféle kötelezettségek (445.)</t>
  </si>
  <si>
    <t>- költségvetéssel szembeni kötelezettségek (446.)</t>
  </si>
  <si>
    <t>- helyi adó túlfizetése miatti kötelezettségek (4472.)</t>
  </si>
  <si>
    <t>- támogatási program előlege miatti kötelezettségek (4491.)</t>
  </si>
  <si>
    <t>- előfinanszírozás miatti kötelezettségek (4495.)</t>
  </si>
  <si>
    <t>- szabálytalan kifizetések miatti kötelezettségek (4492.)</t>
  </si>
  <si>
    <t>- nemzetközi támogatási programok miatti kötelezettségek (4494.)</t>
  </si>
  <si>
    <t>- garancia és kezességvállalásból származó kötelezettségek (4493.)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</si>
  <si>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</si>
  <si>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</si>
  <si>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</si>
  <si>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</si>
  <si>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 xml:space="preserve">II. Rövid lejáratú kötelezettségek összesen </t>
  </si>
  <si>
    <t>1. Költségvetési passzív függő elszámolások (481.)</t>
  </si>
  <si>
    <t>2. Költségvetési passzív átfutó elszámolások (482., 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</si>
  <si>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</si>
  <si>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</si>
  <si>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</si>
  <si>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</si>
  <si>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 xml:space="preserve">III. Egyéb passzív pénzügyi elszámolások összesen </t>
  </si>
  <si>
    <t xml:space="preserve">F) KÖTELEZETTSÉGEK ÖSSZESEN </t>
  </si>
  <si>
    <t xml:space="preserve">FORRÁSOK ÖSSZESEN </t>
  </si>
  <si>
    <t>12. melléklet az önkormányzat 2013. évi zárszámadásáról szóló 4/2014.(V.13.) önkormányzati rendelethez</t>
  </si>
  <si>
    <t>Pénzmaradvány kimutatás (E Ft)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</si>
  <si>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</si>
  <si>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</si>
  <si>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</si>
  <si>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</t>
  </si>
  <si>
    <t>4. Forgatási célú értékpapírok záró állománya</t>
  </si>
  <si>
    <t>5. Rövid lejáratú likvid hitelek és működési célú kötvénykibocsátás záró állománya (-)</t>
  </si>
  <si>
    <t xml:space="preserve">B.  Forgatási célú finanszírozási műveletek egyenlege  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</si>
  <si>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</si>
  <si>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</si>
  <si>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</si>
  <si>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</si>
  <si>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</si>
  <si>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</si>
  <si>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</si>
  <si>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</si>
  <si>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</si>
  <si>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</si>
  <si>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</si>
  <si>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(-)</t>
  </si>
  <si>
    <t>E.  Vállalkozási tevékenység pénzforgalmi vállalkozási maradványa  (-)</t>
  </si>
  <si>
    <t xml:space="preserve">F.  Tárgyévi helyesbített pénzmaradvány  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</si>
  <si>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</si>
  <si>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</si>
  <si>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</si>
  <si>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</si>
  <si>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</si>
  <si>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</si>
  <si>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</si>
  <si>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</si>
  <si>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</si>
  <si>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</si>
  <si>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</si>
  <si>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</si>
  <si>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</si>
  <si>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</si>
  <si>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</si>
  <si>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</si>
  <si>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</si>
  <si>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</si>
  <si>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Előző év</t>
  </si>
  <si>
    <t>Tárgyév</t>
  </si>
  <si>
    <t>13. melléklet az önkormányzat 2013. évi zárszámadásáról szóló 4/2014.(V.13.) önkormányzati rendelethez</t>
  </si>
  <si>
    <t xml:space="preserve">Temetőkerítés + urnafal, </t>
  </si>
  <si>
    <t>Vízközmű beruházás</t>
  </si>
  <si>
    <t xml:space="preserve">Kazánház tervezés (Fő u. 50.) </t>
  </si>
  <si>
    <t>Fő u. 21 + sportpálya felújítás</t>
  </si>
  <si>
    <t>Fő u. 21., sportpálya</t>
  </si>
  <si>
    <t>Vízközmű felújítás</t>
  </si>
  <si>
    <t>1.  melléklet  az önkormányzat 2013. évi zárszámadásáról szóló 4/2014.(V.13.)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</si>
</sst>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3" fillId="33" borderId="10" xfId="58" applyFont="1" applyFill="1" applyBorder="1" applyAlignment="1">
      <alignment horizontal="left" wrapText="1"/>
      <protection/>
    </xf>
    <xf numFmtId="3" fontId="3" fillId="33" borderId="10" xfId="58" applyNumberFormat="1" applyFont="1" applyFill="1" applyBorder="1" applyAlignment="1">
      <alignment horizontal="right" wrapText="1"/>
      <protection/>
    </xf>
    <xf numFmtId="0" fontId="12" fillId="33" borderId="10" xfId="0" applyFont="1" applyFill="1" applyBorder="1" applyAlignment="1">
      <alignment/>
    </xf>
    <xf numFmtId="0" fontId="4" fillId="33" borderId="10" xfId="58" applyFont="1" applyFill="1" applyBorder="1" applyAlignment="1">
      <alignment horizontal="left" wrapText="1"/>
      <protection/>
    </xf>
    <xf numFmtId="3" fontId="4" fillId="33" borderId="10" xfId="58" applyNumberFormat="1" applyFont="1" applyFill="1" applyBorder="1" applyAlignment="1">
      <alignment horizontal="right" wrapText="1"/>
      <protection/>
    </xf>
    <xf numFmtId="0" fontId="4" fillId="33" borderId="0" xfId="58" applyFont="1" applyFill="1" applyAlignment="1">
      <alignment horizontal="left" wrapText="1"/>
      <protection/>
    </xf>
    <xf numFmtId="3" fontId="4" fillId="33" borderId="0" xfId="58" applyNumberFormat="1" applyFont="1" applyFill="1" applyAlignment="1">
      <alignment horizontal="right" wrapText="1"/>
      <protection/>
    </xf>
    <xf numFmtId="0" fontId="12" fillId="33" borderId="0" xfId="0" applyFont="1" applyFill="1" applyBorder="1" applyAlignment="1">
      <alignment/>
    </xf>
    <xf numFmtId="0" fontId="3" fillId="33" borderId="0" xfId="58" applyFont="1" applyFill="1" applyBorder="1" applyAlignment="1">
      <alignment horizontal="left" wrapText="1"/>
      <protection/>
    </xf>
    <xf numFmtId="3" fontId="3" fillId="33" borderId="0" xfId="58" applyNumberFormat="1" applyFont="1" applyFill="1" applyBorder="1" applyAlignment="1">
      <alignment horizontal="right" wrapText="1"/>
      <protection/>
    </xf>
    <xf numFmtId="0" fontId="4" fillId="33" borderId="10" xfId="58" applyNumberFormat="1" applyFont="1" applyFill="1" applyBorder="1" applyAlignment="1">
      <alignment horizontal="right" wrapText="1"/>
      <protection/>
    </xf>
    <xf numFmtId="3" fontId="12" fillId="33" borderId="0" xfId="0" applyNumberFormat="1" applyFont="1" applyFill="1" applyAlignment="1">
      <alignment/>
    </xf>
    <xf numFmtId="3" fontId="13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10" xfId="0" applyFont="1" applyFill="1" applyBorder="1" applyAlignment="1">
      <alignment wrapText="1"/>
    </xf>
    <xf numFmtId="0" fontId="5" fillId="33" borderId="10" xfId="58" applyFont="1" applyFill="1" applyBorder="1" applyAlignment="1">
      <alignment horizontal="left" wrapText="1"/>
      <protection/>
    </xf>
    <xf numFmtId="3" fontId="5" fillId="33" borderId="10" xfId="58" applyNumberFormat="1" applyFont="1" applyFill="1" applyBorder="1" applyAlignment="1">
      <alignment horizontal="right" wrapText="1"/>
      <protection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" fillId="33" borderId="10" xfId="58" applyFont="1" applyFill="1" applyBorder="1" applyAlignment="1">
      <alignment horizontal="left" wrapText="1"/>
      <protection/>
    </xf>
    <xf numFmtId="3" fontId="6" fillId="33" borderId="10" xfId="58" applyNumberFormat="1" applyFont="1" applyFill="1" applyBorder="1" applyAlignment="1">
      <alignment horizontal="right" wrapText="1"/>
      <protection/>
    </xf>
    <xf numFmtId="0" fontId="14" fillId="33" borderId="0" xfId="0" applyFont="1" applyFill="1" applyAlignment="1">
      <alignment horizontal="right"/>
    </xf>
    <xf numFmtId="0" fontId="6" fillId="33" borderId="10" xfId="59" applyFont="1" applyFill="1" applyBorder="1" applyAlignment="1">
      <alignment horizontal="left" vertical="top" wrapText="1"/>
      <protection/>
    </xf>
    <xf numFmtId="3" fontId="6" fillId="33" borderId="10" xfId="59" applyNumberFormat="1" applyFont="1" applyFill="1" applyBorder="1" applyAlignment="1">
      <alignment horizontal="right" vertical="top" wrapText="1"/>
      <protection/>
    </xf>
    <xf numFmtId="0" fontId="5" fillId="33" borderId="10" xfId="59" applyFont="1" applyFill="1" applyBorder="1" applyAlignment="1">
      <alignment horizontal="left" vertical="top" wrapText="1"/>
      <protection/>
    </xf>
    <xf numFmtId="3" fontId="5" fillId="33" borderId="10" xfId="59" applyNumberFormat="1" applyFont="1" applyFill="1" applyBorder="1" applyAlignment="1">
      <alignment horizontal="right" vertical="top" wrapText="1"/>
      <protection/>
    </xf>
    <xf numFmtId="0" fontId="16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6" fillId="33" borderId="10" xfId="64" applyFont="1" applyFill="1" applyBorder="1" applyAlignment="1">
      <alignment horizontal="left" vertical="top" wrapText="1"/>
      <protection/>
    </xf>
    <xf numFmtId="3" fontId="6" fillId="33" borderId="10" xfId="64" applyNumberFormat="1" applyFont="1" applyFill="1" applyBorder="1" applyAlignment="1">
      <alignment horizontal="right" vertical="top" wrapText="1"/>
      <protection/>
    </xf>
    <xf numFmtId="0" fontId="5" fillId="33" borderId="10" xfId="64" applyFont="1" applyFill="1" applyBorder="1" applyAlignment="1">
      <alignment horizontal="left" vertical="top" wrapText="1"/>
      <protection/>
    </xf>
    <xf numFmtId="3" fontId="5" fillId="33" borderId="10" xfId="64" applyNumberFormat="1" applyFont="1" applyFill="1" applyBorder="1" applyAlignment="1">
      <alignment horizontal="right" vertical="top" wrapText="1"/>
      <protection/>
    </xf>
    <xf numFmtId="0" fontId="6" fillId="33" borderId="10" xfId="65" applyFont="1" applyFill="1" applyBorder="1" applyAlignment="1">
      <alignment horizontal="left" vertical="top" wrapText="1"/>
      <protection/>
    </xf>
    <xf numFmtId="3" fontId="6" fillId="33" borderId="10" xfId="65" applyNumberFormat="1" applyFont="1" applyFill="1" applyBorder="1" applyAlignment="1">
      <alignment horizontal="right" vertical="top" wrapText="1"/>
      <protection/>
    </xf>
    <xf numFmtId="0" fontId="5" fillId="33" borderId="10" xfId="65" applyFont="1" applyFill="1" applyBorder="1" applyAlignment="1">
      <alignment horizontal="left" vertical="top" wrapText="1"/>
      <protection/>
    </xf>
    <xf numFmtId="3" fontId="5" fillId="33" borderId="10" xfId="65" applyNumberFormat="1" applyFont="1" applyFill="1" applyBorder="1" applyAlignment="1">
      <alignment horizontal="right" vertical="top" wrapText="1"/>
      <protection/>
    </xf>
    <xf numFmtId="0" fontId="6" fillId="33" borderId="10" xfId="54" applyFont="1" applyFill="1" applyBorder="1" applyAlignment="1">
      <alignment horizontal="left" vertical="top" wrapText="1"/>
      <protection/>
    </xf>
    <xf numFmtId="3" fontId="6" fillId="33" borderId="10" xfId="54" applyNumberFormat="1" applyFont="1" applyFill="1" applyBorder="1" applyAlignment="1">
      <alignment horizontal="right" vertical="top" wrapText="1"/>
      <protection/>
    </xf>
    <xf numFmtId="0" fontId="5" fillId="33" borderId="10" xfId="54" applyFont="1" applyFill="1" applyBorder="1" applyAlignment="1">
      <alignment horizontal="left" vertical="top" wrapText="1"/>
      <protection/>
    </xf>
    <xf numFmtId="3" fontId="5" fillId="33" borderId="10" xfId="54" applyNumberFormat="1" applyFont="1" applyFill="1" applyBorder="1" applyAlignment="1">
      <alignment horizontal="right" vertical="top" wrapText="1"/>
      <protection/>
    </xf>
    <xf numFmtId="0" fontId="6" fillId="33" borderId="10" xfId="55" applyFont="1" applyFill="1" applyBorder="1" applyAlignment="1">
      <alignment horizontal="left" vertical="top" wrapText="1"/>
      <protection/>
    </xf>
    <xf numFmtId="3" fontId="6" fillId="33" borderId="10" xfId="55" applyNumberFormat="1" applyFont="1" applyFill="1" applyBorder="1" applyAlignment="1">
      <alignment horizontal="right" vertical="top" wrapText="1"/>
      <protection/>
    </xf>
    <xf numFmtId="0" fontId="5" fillId="33" borderId="10" xfId="55" applyFont="1" applyFill="1" applyBorder="1" applyAlignment="1">
      <alignment horizontal="left" vertical="top" wrapText="1"/>
      <protection/>
    </xf>
    <xf numFmtId="3" fontId="5" fillId="33" borderId="10" xfId="55" applyNumberFormat="1" applyFont="1" applyFill="1" applyBorder="1" applyAlignment="1">
      <alignment horizontal="righ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3" fontId="6" fillId="33" borderId="10" xfId="56" applyNumberFormat="1" applyFont="1" applyFill="1" applyBorder="1" applyAlignment="1">
      <alignment horizontal="right" vertical="top" wrapText="1"/>
      <protection/>
    </xf>
    <xf numFmtId="0" fontId="7" fillId="33" borderId="10" xfId="56" applyFont="1" applyFill="1" applyBorder="1" applyAlignment="1">
      <alignment horizontal="left" vertical="top" wrapText="1"/>
      <protection/>
    </xf>
    <xf numFmtId="3" fontId="7" fillId="33" borderId="10" xfId="56" applyNumberFormat="1" applyFont="1" applyFill="1" applyBorder="1" applyAlignment="1">
      <alignment horizontal="right" vertical="top" wrapText="1"/>
      <protection/>
    </xf>
    <xf numFmtId="0" fontId="5" fillId="33" borderId="10" xfId="56" applyFont="1" applyFill="1" applyBorder="1" applyAlignment="1">
      <alignment horizontal="left" vertical="top" wrapText="1"/>
      <protection/>
    </xf>
    <xf numFmtId="3" fontId="5" fillId="33" borderId="10" xfId="56" applyNumberFormat="1" applyFont="1" applyFill="1" applyBorder="1" applyAlignment="1">
      <alignment horizontal="right" vertical="top" wrapText="1"/>
      <protection/>
    </xf>
    <xf numFmtId="0" fontId="4" fillId="33" borderId="0" xfId="57" applyFont="1" applyFill="1" applyAlignment="1">
      <alignment horizontal="left" vertical="top" wrapText="1"/>
      <protection/>
    </xf>
    <xf numFmtId="3" fontId="4" fillId="33" borderId="0" xfId="57" applyNumberFormat="1" applyFont="1" applyFill="1" applyAlignment="1">
      <alignment horizontal="right" vertical="top" wrapText="1"/>
      <protection/>
    </xf>
    <xf numFmtId="0" fontId="3" fillId="33" borderId="0" xfId="57" applyFont="1" applyFill="1" applyAlignment="1">
      <alignment horizontal="left" vertical="top" wrapText="1"/>
      <protection/>
    </xf>
    <xf numFmtId="3" fontId="3" fillId="33" borderId="0" xfId="57" applyNumberFormat="1" applyFont="1" applyFill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4" fillId="33" borderId="0" xfId="0" applyNumberFormat="1" applyFont="1" applyFill="1" applyAlignment="1">
      <alignment horizontal="right"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right" wrapText="1"/>
    </xf>
    <xf numFmtId="0" fontId="21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Normál 9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4.8515625" style="1" customWidth="1"/>
    <col min="2" max="2" width="12.140625" style="1" customWidth="1"/>
    <col min="3" max="3" width="13.00390625" style="1" customWidth="1"/>
    <col min="4" max="4" width="11.28125" style="1" customWidth="1"/>
    <col min="5" max="5" width="11.421875" style="20" customWidth="1"/>
    <col min="6" max="6" width="11.28125" style="20" customWidth="1"/>
    <col min="7" max="7" width="14.28125" style="1" hidden="1" customWidth="1"/>
    <col min="8" max="16384" width="9.140625" style="1" customWidth="1"/>
  </cols>
  <sheetData>
    <row r="1" spans="1:7" ht="15">
      <c r="A1" s="111" t="s">
        <v>469</v>
      </c>
      <c r="B1" s="111"/>
      <c r="C1" s="111"/>
      <c r="D1" s="111"/>
      <c r="E1" s="111"/>
      <c r="F1" s="111"/>
      <c r="G1" s="111"/>
    </row>
    <row r="2" spans="1:7" ht="15">
      <c r="A2" s="2"/>
      <c r="B2" s="2"/>
      <c r="C2" s="2"/>
      <c r="D2" s="2"/>
      <c r="E2" s="16"/>
      <c r="F2" s="16"/>
      <c r="G2" s="2"/>
    </row>
    <row r="3" spans="1:7" ht="15">
      <c r="A3" s="112" t="s">
        <v>39</v>
      </c>
      <c r="B3" s="113"/>
      <c r="C3" s="113"/>
      <c r="D3" s="113"/>
      <c r="E3" s="113"/>
      <c r="F3" s="113"/>
      <c r="G3" s="113"/>
    </row>
    <row r="4" spans="1:7" ht="15">
      <c r="A4" s="112" t="s">
        <v>0</v>
      </c>
      <c r="B4" s="113"/>
      <c r="C4" s="113"/>
      <c r="D4" s="113"/>
      <c r="E4" s="113"/>
      <c r="F4" s="113"/>
      <c r="G4" s="113"/>
    </row>
    <row r="5" spans="1:7" ht="15">
      <c r="A5" s="2"/>
      <c r="B5" s="2"/>
      <c r="C5" s="2"/>
      <c r="D5" s="2"/>
      <c r="E5" s="16"/>
      <c r="F5" s="16"/>
      <c r="G5" s="2"/>
    </row>
    <row r="6" spans="1:7" ht="51.75">
      <c r="A6" s="3" t="s">
        <v>1</v>
      </c>
      <c r="B6" s="4" t="s">
        <v>2</v>
      </c>
      <c r="C6" s="4" t="s">
        <v>3</v>
      </c>
      <c r="D6" s="4" t="s">
        <v>4</v>
      </c>
      <c r="E6" s="17" t="s">
        <v>5</v>
      </c>
      <c r="F6" s="17" t="s">
        <v>6</v>
      </c>
      <c r="G6" s="4" t="s">
        <v>7</v>
      </c>
    </row>
    <row r="7" spans="1:7" ht="15">
      <c r="A7" s="5" t="s">
        <v>8</v>
      </c>
      <c r="B7" s="6">
        <v>3653</v>
      </c>
      <c r="C7" s="6">
        <v>4084</v>
      </c>
      <c r="D7" s="6">
        <v>3884</v>
      </c>
      <c r="E7" s="18">
        <v>3884</v>
      </c>
      <c r="F7" s="18"/>
      <c r="G7" s="7"/>
    </row>
    <row r="8" spans="1:7" ht="15">
      <c r="A8" s="5" t="s">
        <v>9</v>
      </c>
      <c r="B8" s="6">
        <v>974</v>
      </c>
      <c r="C8" s="6">
        <v>1090</v>
      </c>
      <c r="D8" s="6">
        <v>905</v>
      </c>
      <c r="E8" s="18">
        <v>905</v>
      </c>
      <c r="F8" s="18"/>
      <c r="G8" s="7"/>
    </row>
    <row r="9" spans="1:7" ht="15">
      <c r="A9" s="5" t="s">
        <v>10</v>
      </c>
      <c r="B9" s="6">
        <v>10082</v>
      </c>
      <c r="C9" s="6">
        <v>9861</v>
      </c>
      <c r="D9" s="6">
        <v>10059</v>
      </c>
      <c r="E9" s="18">
        <v>10059</v>
      </c>
      <c r="F9" s="18"/>
      <c r="G9" s="7"/>
    </row>
    <row r="10" spans="1:7" ht="26.25">
      <c r="A10" s="8" t="s">
        <v>11</v>
      </c>
      <c r="B10" s="9"/>
      <c r="C10" s="9"/>
      <c r="D10" s="9"/>
      <c r="E10" s="18"/>
      <c r="F10" s="18"/>
      <c r="G10" s="7"/>
    </row>
    <row r="11" spans="1:7" ht="26.25">
      <c r="A11" s="8" t="s">
        <v>12</v>
      </c>
      <c r="B11" s="9"/>
      <c r="C11" s="9"/>
      <c r="D11" s="9"/>
      <c r="E11" s="18"/>
      <c r="F11" s="18"/>
      <c r="G11" s="7"/>
    </row>
    <row r="12" spans="1:7" ht="15">
      <c r="A12" s="8" t="s">
        <v>13</v>
      </c>
      <c r="B12" s="9">
        <v>5256</v>
      </c>
      <c r="C12" s="9">
        <v>5275</v>
      </c>
      <c r="D12" s="9">
        <v>5248</v>
      </c>
      <c r="E12" s="18"/>
      <c r="F12" s="18">
        <v>5248</v>
      </c>
      <c r="G12" s="7"/>
    </row>
    <row r="13" spans="1:7" ht="26.25">
      <c r="A13" s="8" t="s">
        <v>14</v>
      </c>
      <c r="B13" s="9"/>
      <c r="C13" s="9"/>
      <c r="D13" s="9"/>
      <c r="E13" s="18"/>
      <c r="F13" s="18"/>
      <c r="G13" s="7"/>
    </row>
    <row r="14" spans="1:7" ht="15">
      <c r="A14" s="8" t="s">
        <v>15</v>
      </c>
      <c r="B14" s="9">
        <v>1150</v>
      </c>
      <c r="C14" s="9">
        <v>1350</v>
      </c>
      <c r="D14" s="9">
        <v>741</v>
      </c>
      <c r="E14" s="18"/>
      <c r="F14" s="18">
        <v>741</v>
      </c>
      <c r="G14" s="7"/>
    </row>
    <row r="15" spans="1:7" ht="15">
      <c r="A15" s="8" t="s">
        <v>16</v>
      </c>
      <c r="B15" s="9">
        <v>220</v>
      </c>
      <c r="C15" s="9">
        <v>586</v>
      </c>
      <c r="D15" s="9"/>
      <c r="E15" s="18"/>
      <c r="F15" s="18"/>
      <c r="G15" s="7"/>
    </row>
    <row r="16" spans="1:7" ht="15">
      <c r="A16" s="5" t="s">
        <v>17</v>
      </c>
      <c r="B16" s="6">
        <v>6626</v>
      </c>
      <c r="C16" s="6">
        <v>7211</v>
      </c>
      <c r="D16" s="6">
        <v>5989</v>
      </c>
      <c r="E16" s="18">
        <v>0</v>
      </c>
      <c r="F16" s="18">
        <v>5989</v>
      </c>
      <c r="G16" s="7"/>
    </row>
    <row r="17" spans="1:7" ht="15">
      <c r="A17" s="5" t="s">
        <v>18</v>
      </c>
      <c r="B17" s="6">
        <v>650</v>
      </c>
      <c r="C17" s="6">
        <v>768</v>
      </c>
      <c r="D17" s="6">
        <v>615</v>
      </c>
      <c r="E17" s="18">
        <v>615</v>
      </c>
      <c r="F17" s="18"/>
      <c r="G17" s="7"/>
    </row>
    <row r="18" spans="1:7" s="23" customFormat="1" ht="15">
      <c r="A18" s="5" t="s">
        <v>19</v>
      </c>
      <c r="B18" s="6">
        <v>21985</v>
      </c>
      <c r="C18" s="6">
        <v>23014</v>
      </c>
      <c r="D18" s="6">
        <v>21452</v>
      </c>
      <c r="E18" s="21">
        <f>SUM(E7+E8+E9+E17)</f>
        <v>15463</v>
      </c>
      <c r="F18" s="21">
        <f>SUM(F16:F17)</f>
        <v>5989</v>
      </c>
      <c r="G18" s="22"/>
    </row>
    <row r="19" spans="1:7" ht="15">
      <c r="A19" s="5" t="s">
        <v>20</v>
      </c>
      <c r="B19" s="6">
        <v>6968</v>
      </c>
      <c r="C19" s="6">
        <v>19418</v>
      </c>
      <c r="D19" s="6">
        <v>10396</v>
      </c>
      <c r="E19" s="18">
        <v>10396</v>
      </c>
      <c r="F19" s="18"/>
      <c r="G19" s="7"/>
    </row>
    <row r="20" spans="1:7" ht="15">
      <c r="A20" s="5" t="s">
        <v>21</v>
      </c>
      <c r="B20" s="6">
        <v>13250</v>
      </c>
      <c r="C20" s="6">
        <v>4121</v>
      </c>
      <c r="D20" s="6">
        <v>6215</v>
      </c>
      <c r="E20" s="18">
        <v>6215</v>
      </c>
      <c r="F20" s="18"/>
      <c r="G20" s="7"/>
    </row>
    <row r="21" spans="1:7" ht="26.25">
      <c r="A21" s="8" t="s">
        <v>22</v>
      </c>
      <c r="B21" s="9"/>
      <c r="C21" s="9"/>
      <c r="D21" s="9"/>
      <c r="E21" s="18"/>
      <c r="F21" s="18"/>
      <c r="G21" s="7"/>
    </row>
    <row r="22" spans="1:7" ht="26.25">
      <c r="A22" s="8" t="s">
        <v>23</v>
      </c>
      <c r="B22" s="15"/>
      <c r="C22" s="9"/>
      <c r="D22" s="9"/>
      <c r="E22" s="18"/>
      <c r="F22" s="18"/>
      <c r="G22" s="7"/>
    </row>
    <row r="23" spans="1:7" ht="15">
      <c r="A23" s="8" t="s">
        <v>24</v>
      </c>
      <c r="B23" s="9"/>
      <c r="C23" s="9"/>
      <c r="D23" s="9"/>
      <c r="E23" s="18"/>
      <c r="F23" s="18"/>
      <c r="G23" s="7"/>
    </row>
    <row r="24" spans="1:7" ht="26.25">
      <c r="A24" s="8" t="s">
        <v>25</v>
      </c>
      <c r="B24" s="9"/>
      <c r="C24" s="9"/>
      <c r="D24" s="9"/>
      <c r="E24" s="18"/>
      <c r="F24" s="18"/>
      <c r="G24" s="7"/>
    </row>
    <row r="25" spans="1:7" ht="15">
      <c r="A25" s="8" t="s">
        <v>26</v>
      </c>
      <c r="B25" s="9">
        <v>200</v>
      </c>
      <c r="C25" s="9">
        <v>200</v>
      </c>
      <c r="D25" s="9">
        <v>250</v>
      </c>
      <c r="E25" s="18"/>
      <c r="F25" s="18">
        <v>250</v>
      </c>
      <c r="G25" s="7"/>
    </row>
    <row r="26" spans="1:7" ht="15">
      <c r="A26" s="8" t="s">
        <v>27</v>
      </c>
      <c r="B26" s="9"/>
      <c r="C26" s="9"/>
      <c r="D26" s="9"/>
      <c r="E26" s="18"/>
      <c r="F26" s="18"/>
      <c r="G26" s="7"/>
    </row>
    <row r="27" spans="1:7" ht="15">
      <c r="A27" s="8" t="s">
        <v>28</v>
      </c>
      <c r="B27" s="9"/>
      <c r="C27" s="9"/>
      <c r="D27" s="9"/>
      <c r="E27" s="18"/>
      <c r="F27" s="18"/>
      <c r="G27" s="7"/>
    </row>
    <row r="28" spans="1:7" ht="15">
      <c r="A28" s="5" t="s">
        <v>29</v>
      </c>
      <c r="B28" s="6">
        <v>200</v>
      </c>
      <c r="C28" s="6">
        <v>200</v>
      </c>
      <c r="D28" s="6">
        <v>250</v>
      </c>
      <c r="E28" s="18"/>
      <c r="F28" s="18">
        <v>250</v>
      </c>
      <c r="G28" s="7"/>
    </row>
    <row r="29" spans="1:7" s="23" customFormat="1" ht="15">
      <c r="A29" s="5" t="s">
        <v>30</v>
      </c>
      <c r="B29" s="6">
        <v>20418</v>
      </c>
      <c r="C29" s="6">
        <v>23539</v>
      </c>
      <c r="D29" s="6">
        <v>16861</v>
      </c>
      <c r="E29" s="21">
        <f>SUM(E19:E20)</f>
        <v>16611</v>
      </c>
      <c r="F29" s="21">
        <v>250</v>
      </c>
      <c r="G29" s="22"/>
    </row>
    <row r="30" spans="1:7" ht="15">
      <c r="A30" s="5" t="s">
        <v>31</v>
      </c>
      <c r="B30" s="6">
        <v>42403</v>
      </c>
      <c r="C30" s="6">
        <v>46553</v>
      </c>
      <c r="D30" s="6">
        <v>38313</v>
      </c>
      <c r="E30" s="18">
        <v>38313</v>
      </c>
      <c r="F30" s="18"/>
      <c r="G30" s="7"/>
    </row>
    <row r="31" spans="1:7" ht="15">
      <c r="A31" s="8" t="s">
        <v>32</v>
      </c>
      <c r="B31" s="9"/>
      <c r="C31" s="9"/>
      <c r="D31" s="9"/>
      <c r="E31" s="18"/>
      <c r="F31" s="18"/>
      <c r="G31" s="7"/>
    </row>
    <row r="32" spans="1:7" ht="15">
      <c r="A32" s="8" t="s">
        <v>33</v>
      </c>
      <c r="B32" s="9"/>
      <c r="C32" s="9"/>
      <c r="D32" s="9"/>
      <c r="E32" s="18"/>
      <c r="F32" s="18"/>
      <c r="G32" s="7"/>
    </row>
    <row r="33" spans="1:7" ht="15">
      <c r="A33" s="8" t="s">
        <v>34</v>
      </c>
      <c r="B33" s="9"/>
      <c r="C33" s="9"/>
      <c r="D33" s="9"/>
      <c r="E33" s="18"/>
      <c r="F33" s="18"/>
      <c r="G33" s="7"/>
    </row>
    <row r="34" spans="1:7" ht="15">
      <c r="A34" s="5" t="s">
        <v>35</v>
      </c>
      <c r="B34" s="6"/>
      <c r="C34" s="6"/>
      <c r="D34" s="6"/>
      <c r="E34" s="18"/>
      <c r="F34" s="18"/>
      <c r="G34" s="7"/>
    </row>
    <row r="35" spans="1:7" ht="15">
      <c r="A35" s="5" t="s">
        <v>36</v>
      </c>
      <c r="B35" s="6"/>
      <c r="C35" s="6"/>
      <c r="D35" s="6">
        <v>4809</v>
      </c>
      <c r="E35" s="18"/>
      <c r="F35" s="18"/>
      <c r="G35" s="7"/>
    </row>
    <row r="36" spans="1:7" s="23" customFormat="1" ht="15">
      <c r="A36" s="5" t="s">
        <v>37</v>
      </c>
      <c r="B36" s="6">
        <v>42403</v>
      </c>
      <c r="C36" s="6">
        <v>46553</v>
      </c>
      <c r="D36" s="6">
        <v>43122</v>
      </c>
      <c r="E36" s="21">
        <f>SUM(E18+E29)</f>
        <v>32074</v>
      </c>
      <c r="F36" s="21">
        <f>SUM(F18+F29)</f>
        <v>6239</v>
      </c>
      <c r="G36" s="22"/>
    </row>
    <row r="37" spans="1:7" ht="15">
      <c r="A37" s="10" t="s">
        <v>38</v>
      </c>
      <c r="B37" s="11">
        <v>2</v>
      </c>
      <c r="C37" s="11">
        <v>2</v>
      </c>
      <c r="D37" s="11">
        <v>2</v>
      </c>
      <c r="E37" s="19"/>
      <c r="F37" s="19"/>
      <c r="G37" s="12"/>
    </row>
    <row r="38" spans="1:7" ht="15">
      <c r="A38" s="13"/>
      <c r="B38" s="14"/>
      <c r="C38" s="14"/>
      <c r="D38" s="14"/>
      <c r="E38" s="19"/>
      <c r="F38" s="19"/>
      <c r="G38" s="12"/>
    </row>
    <row r="39" spans="1:7" ht="15">
      <c r="A39" s="2"/>
      <c r="B39" s="2"/>
      <c r="C39" s="2"/>
      <c r="D39" s="2"/>
      <c r="E39" s="16"/>
      <c r="F39" s="16"/>
      <c r="G39" s="2"/>
    </row>
    <row r="40" spans="1:7" ht="15">
      <c r="A40" s="2"/>
      <c r="B40" s="2"/>
      <c r="C40" s="2"/>
      <c r="D40" s="2"/>
      <c r="E40" s="16"/>
      <c r="F40" s="16"/>
      <c r="G40" s="2"/>
    </row>
    <row r="41" spans="1:7" ht="15">
      <c r="A41" s="2"/>
      <c r="B41" s="2"/>
      <c r="C41" s="2"/>
      <c r="D41" s="2"/>
      <c r="E41" s="16"/>
      <c r="F41" s="16"/>
      <c r="G41" s="2"/>
    </row>
    <row r="42" spans="1:7" ht="15">
      <c r="A42" s="2"/>
      <c r="B42" s="2"/>
      <c r="C42" s="2"/>
      <c r="D42" s="2"/>
      <c r="E42" s="16"/>
      <c r="F42" s="16"/>
      <c r="G42" s="2"/>
    </row>
    <row r="43" spans="1:7" ht="15">
      <c r="A43" s="2"/>
      <c r="B43" s="2"/>
      <c r="C43" s="2"/>
      <c r="D43" s="2"/>
      <c r="E43" s="16"/>
      <c r="F43" s="16"/>
      <c r="G43" s="2"/>
    </row>
    <row r="44" spans="1:7" ht="15">
      <c r="A44" s="2"/>
      <c r="B44" s="2"/>
      <c r="C44" s="2"/>
      <c r="D44" s="2"/>
      <c r="E44" s="16"/>
      <c r="F44" s="16"/>
      <c r="G44" s="2"/>
    </row>
    <row r="45" spans="1:7" ht="15">
      <c r="A45" s="2"/>
      <c r="B45" s="2"/>
      <c r="C45" s="2"/>
      <c r="D45" s="2"/>
      <c r="E45" s="16"/>
      <c r="F45" s="16"/>
      <c r="G45" s="2"/>
    </row>
  </sheetData>
  <sheetProtection password="E2A9" sheet="1" objects="1" scenarios="1" selectLockedCells="1" selectUnlockedCells="1"/>
  <mergeCells count="3">
    <mergeCell ref="A1:G1"/>
    <mergeCell ref="A3:G3"/>
    <mergeCell ref="A4:G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9.7109375" style="82" customWidth="1"/>
    <col min="2" max="2" width="14.00390625" style="82" hidden="1" customWidth="1"/>
    <col min="3" max="3" width="39.140625" style="82" customWidth="1"/>
    <col min="4" max="4" width="18.00390625" style="82" customWidth="1"/>
    <col min="5" max="5" width="18.140625" style="82" customWidth="1"/>
    <col min="6" max="6" width="17.57421875" style="82" customWidth="1"/>
    <col min="7" max="7" width="22.8515625" style="82" customWidth="1"/>
    <col min="8" max="16384" width="9.140625" style="82" customWidth="1"/>
  </cols>
  <sheetData>
    <row r="1" spans="1:7" ht="30.75" customHeight="1">
      <c r="A1" s="126" t="s">
        <v>257</v>
      </c>
      <c r="B1" s="125"/>
      <c r="C1" s="125"/>
      <c r="D1" s="81"/>
      <c r="E1" s="81"/>
      <c r="F1" s="81"/>
      <c r="G1" s="81"/>
    </row>
    <row r="3" spans="1:7" ht="24" customHeight="1">
      <c r="A3" s="123" t="s">
        <v>77</v>
      </c>
      <c r="B3" s="124"/>
      <c r="C3" s="124"/>
      <c r="D3" s="83"/>
      <c r="E3" s="83"/>
      <c r="F3" s="83"/>
      <c r="G3" s="83"/>
    </row>
    <row r="4" spans="1:7" ht="25.5" customHeight="1">
      <c r="A4" s="123" t="s">
        <v>248</v>
      </c>
      <c r="B4" s="125"/>
      <c r="C4" s="125"/>
      <c r="D4" s="81"/>
      <c r="E4" s="81"/>
      <c r="F4" s="81"/>
      <c r="G4" s="81"/>
    </row>
    <row r="5" spans="1:7" ht="25.5" customHeight="1">
      <c r="A5" s="99"/>
      <c r="B5" s="81"/>
      <c r="C5" s="81"/>
      <c r="D5" s="81"/>
      <c r="E5" s="81"/>
      <c r="F5" s="81"/>
      <c r="G5" s="81"/>
    </row>
    <row r="6" spans="1:7" ht="25.5" customHeight="1">
      <c r="A6" s="99"/>
      <c r="B6" s="81"/>
      <c r="C6" s="81"/>
      <c r="D6" s="81"/>
      <c r="E6" s="81"/>
      <c r="F6" s="81"/>
      <c r="G6" s="81"/>
    </row>
    <row r="8" spans="1:3" ht="31.5">
      <c r="A8" s="84" t="s">
        <v>234</v>
      </c>
      <c r="B8" s="85" t="s">
        <v>235</v>
      </c>
      <c r="C8" s="86" t="s">
        <v>238</v>
      </c>
    </row>
    <row r="9" spans="1:3" ht="15">
      <c r="A9" s="87" t="s">
        <v>249</v>
      </c>
      <c r="B9" s="88"/>
      <c r="C9" s="88">
        <f>SUM(B9:B9)</f>
        <v>0</v>
      </c>
    </row>
    <row r="10" spans="1:3" ht="15">
      <c r="A10" s="87" t="s">
        <v>250</v>
      </c>
      <c r="B10" s="88"/>
      <c r="C10" s="88">
        <f>SUM(B10:B10)</f>
        <v>0</v>
      </c>
    </row>
    <row r="11" spans="1:3" ht="15">
      <c r="A11" s="87" t="s">
        <v>251</v>
      </c>
      <c r="B11" s="88"/>
      <c r="C11" s="88">
        <f>SUM(B11:B11)</f>
        <v>0</v>
      </c>
    </row>
    <row r="12" spans="1:3" ht="15">
      <c r="A12" s="87" t="s">
        <v>252</v>
      </c>
      <c r="B12" s="88"/>
      <c r="C12" s="88">
        <f>SUM(B12:B12)</f>
        <v>0</v>
      </c>
    </row>
    <row r="13" spans="1:3" ht="15">
      <c r="A13" s="87" t="s">
        <v>253</v>
      </c>
      <c r="B13" s="88"/>
      <c r="C13" s="88">
        <v>2</v>
      </c>
    </row>
    <row r="14" spans="1:3" ht="15">
      <c r="A14" s="87" t="s">
        <v>254</v>
      </c>
      <c r="B14" s="88"/>
      <c r="C14" s="88">
        <f>SUM(B14:B14)</f>
        <v>0</v>
      </c>
    </row>
    <row r="15" spans="1:3" ht="15">
      <c r="A15" s="87" t="s">
        <v>255</v>
      </c>
      <c r="B15" s="88"/>
      <c r="C15" s="88">
        <v>0</v>
      </c>
    </row>
    <row r="16" spans="1:3" ht="15.75">
      <c r="A16" s="89" t="s">
        <v>256</v>
      </c>
      <c r="B16" s="90">
        <f>SUM(B9:B15)</f>
        <v>0</v>
      </c>
      <c r="C16" s="90">
        <f>SUM(C9:C15)</f>
        <v>2</v>
      </c>
    </row>
  </sheetData>
  <sheetProtection password="E2A9" sheet="1" objects="1" scenarios="1" selectLockedCells="1" selectUnlockedCells="1"/>
  <mergeCells count="3">
    <mergeCell ref="A3:C3"/>
    <mergeCell ref="A4:C4"/>
    <mergeCell ref="A1:C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3.28125" style="24" customWidth="1"/>
    <col min="2" max="2" width="27.57421875" style="24" customWidth="1"/>
    <col min="3" max="3" width="10.140625" style="24" customWidth="1"/>
    <col min="4" max="4" width="13.8515625" style="24" customWidth="1"/>
    <col min="5" max="5" width="15.57421875" style="24" customWidth="1"/>
    <col min="6" max="6" width="12.7109375" style="24" customWidth="1"/>
    <col min="7" max="7" width="18.7109375" style="24" customWidth="1"/>
    <col min="8" max="16384" width="9.140625" style="24" customWidth="1"/>
  </cols>
  <sheetData>
    <row r="1" spans="1:7" ht="15">
      <c r="A1" s="117" t="s">
        <v>269</v>
      </c>
      <c r="B1" s="127"/>
      <c r="C1" s="91"/>
      <c r="D1" s="91"/>
      <c r="E1" s="91"/>
      <c r="F1" s="91"/>
      <c r="G1" s="91"/>
    </row>
    <row r="3" spans="1:7" ht="24" customHeight="1">
      <c r="A3" s="120" t="s">
        <v>77</v>
      </c>
      <c r="B3" s="128"/>
      <c r="C3" s="92"/>
      <c r="D3" s="92"/>
      <c r="E3" s="92"/>
      <c r="F3" s="91"/>
      <c r="G3" s="91"/>
    </row>
    <row r="4" spans="1:7" ht="27.75" customHeight="1">
      <c r="A4" s="120" t="s">
        <v>258</v>
      </c>
      <c r="B4" s="127"/>
      <c r="C4" s="91"/>
      <c r="D4" s="91"/>
      <c r="E4" s="91"/>
      <c r="F4" s="91"/>
      <c r="G4" s="91"/>
    </row>
    <row r="7" spans="1:2" ht="19.5">
      <c r="A7" s="71" t="s">
        <v>234</v>
      </c>
      <c r="B7" s="73" t="s">
        <v>238</v>
      </c>
    </row>
    <row r="8" spans="1:2" ht="15">
      <c r="A8" s="93" t="s">
        <v>259</v>
      </c>
      <c r="B8" s="94"/>
    </row>
    <row r="9" spans="1:2" ht="25.5">
      <c r="A9" s="95" t="s">
        <v>260</v>
      </c>
      <c r="B9" s="29">
        <v>8979</v>
      </c>
    </row>
    <row r="10" spans="1:2" ht="15">
      <c r="A10" s="95" t="s">
        <v>261</v>
      </c>
      <c r="B10" s="29"/>
    </row>
    <row r="11" spans="1:2" ht="15">
      <c r="A11" s="95" t="s">
        <v>262</v>
      </c>
      <c r="B11" s="29">
        <v>76</v>
      </c>
    </row>
    <row r="12" spans="1:2" ht="15">
      <c r="A12" s="95" t="s">
        <v>263</v>
      </c>
      <c r="B12" s="29"/>
    </row>
    <row r="13" spans="1:2" ht="15">
      <c r="A13" s="93" t="s">
        <v>264</v>
      </c>
      <c r="B13" s="94">
        <f>SUM(B9:B12)</f>
        <v>9055</v>
      </c>
    </row>
    <row r="14" spans="1:2" ht="15">
      <c r="A14" s="93" t="s">
        <v>265</v>
      </c>
      <c r="B14" s="94">
        <v>34500</v>
      </c>
    </row>
    <row r="15" spans="1:2" ht="15">
      <c r="A15" s="93" t="s">
        <v>266</v>
      </c>
      <c r="B15" s="94">
        <v>43122</v>
      </c>
    </row>
    <row r="16" spans="1:2" ht="15">
      <c r="A16" s="93" t="s">
        <v>267</v>
      </c>
      <c r="B16" s="94"/>
    </row>
    <row r="17" spans="1:2" ht="25.5">
      <c r="A17" s="95" t="s">
        <v>260</v>
      </c>
      <c r="B17" s="29">
        <v>391</v>
      </c>
    </row>
    <row r="18" spans="1:2" ht="15">
      <c r="A18" s="95" t="s">
        <v>261</v>
      </c>
      <c r="B18" s="29"/>
    </row>
    <row r="19" spans="1:2" ht="15">
      <c r="A19" s="95" t="s">
        <v>262</v>
      </c>
      <c r="B19" s="29">
        <v>42</v>
      </c>
    </row>
    <row r="20" spans="1:2" ht="15">
      <c r="A20" s="95" t="s">
        <v>263</v>
      </c>
      <c r="B20" s="29"/>
    </row>
    <row r="21" spans="1:2" ht="15">
      <c r="A21" s="93" t="s">
        <v>268</v>
      </c>
      <c r="B21" s="94">
        <f>SUM(B17:B20)</f>
        <v>433</v>
      </c>
    </row>
  </sheetData>
  <sheetProtection password="E2A9" sheet="1" objects="1" scenarios="1" selectLockedCells="1" selectUnlockedCells="1"/>
  <mergeCells count="3">
    <mergeCell ref="A1:B1"/>
    <mergeCell ref="A3:B3"/>
    <mergeCell ref="A4:B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8.140625" style="24" customWidth="1"/>
    <col min="2" max="2" width="11.7109375" style="24" customWidth="1"/>
    <col min="3" max="3" width="10.57421875" style="24" customWidth="1"/>
    <col min="4" max="16384" width="9.140625" style="24" customWidth="1"/>
  </cols>
  <sheetData>
    <row r="1" spans="1:3" ht="19.5" customHeight="1">
      <c r="A1" s="117" t="s">
        <v>419</v>
      </c>
      <c r="B1" s="121"/>
      <c r="C1" s="121"/>
    </row>
    <row r="3" spans="1:3" ht="19.5" customHeight="1">
      <c r="A3" s="120" t="s">
        <v>77</v>
      </c>
      <c r="B3" s="122"/>
      <c r="C3" s="122"/>
    </row>
    <row r="4" spans="1:3" ht="20.25" customHeight="1">
      <c r="A4" s="120" t="s">
        <v>270</v>
      </c>
      <c r="B4" s="132"/>
      <c r="C4" s="132"/>
    </row>
    <row r="5" spans="1:3" ht="20.25" customHeight="1">
      <c r="A5" s="37"/>
      <c r="B5" s="101"/>
      <c r="C5" s="101"/>
    </row>
    <row r="6" spans="1:3" ht="15">
      <c r="A6" s="94" t="s">
        <v>234</v>
      </c>
      <c r="B6" s="96" t="s">
        <v>271</v>
      </c>
      <c r="C6" s="96" t="s">
        <v>272</v>
      </c>
    </row>
    <row r="7" spans="1:3" ht="15">
      <c r="A7" s="129" t="s">
        <v>273</v>
      </c>
      <c r="B7" s="130"/>
      <c r="C7" s="131"/>
    </row>
    <row r="8" spans="1:3" ht="15">
      <c r="A8" s="95" t="s">
        <v>274</v>
      </c>
      <c r="B8" s="97"/>
      <c r="C8" s="97"/>
    </row>
    <row r="9" spans="1:3" ht="15">
      <c r="A9" s="95" t="s">
        <v>275</v>
      </c>
      <c r="B9" s="97"/>
      <c r="C9" s="97"/>
    </row>
    <row r="10" spans="1:3" ht="15">
      <c r="A10" s="95" t="s">
        <v>276</v>
      </c>
      <c r="B10" s="97"/>
      <c r="C10" s="97"/>
    </row>
    <row r="11" spans="1:3" ht="15">
      <c r="A11" s="95" t="s">
        <v>277</v>
      </c>
      <c r="B11" s="97"/>
      <c r="C11" s="97"/>
    </row>
    <row r="12" spans="1:3" ht="15">
      <c r="A12" s="95" t="s">
        <v>278</v>
      </c>
      <c r="B12" s="97"/>
      <c r="C12" s="97"/>
    </row>
    <row r="13" spans="1:3" ht="15">
      <c r="A13" s="95" t="s">
        <v>279</v>
      </c>
      <c r="B13" s="97"/>
      <c r="C13" s="97"/>
    </row>
    <row r="14" spans="1:3" ht="15">
      <c r="A14" s="93" t="s">
        <v>280</v>
      </c>
      <c r="B14" s="98"/>
      <c r="C14" s="98"/>
    </row>
    <row r="15" spans="1:3" ht="15">
      <c r="A15" s="95" t="s">
        <v>281</v>
      </c>
      <c r="B15" s="97">
        <v>87535</v>
      </c>
      <c r="C15" s="97">
        <v>99999</v>
      </c>
    </row>
    <row r="16" spans="1:3" ht="15">
      <c r="A16" s="95" t="s">
        <v>282</v>
      </c>
      <c r="B16" s="97">
        <v>1079</v>
      </c>
      <c r="C16" s="97">
        <v>822</v>
      </c>
    </row>
    <row r="17" spans="1:3" ht="15">
      <c r="A17" s="95" t="s">
        <v>283</v>
      </c>
      <c r="B17" s="97"/>
      <c r="C17" s="97"/>
    </row>
    <row r="18" spans="1:3" ht="15">
      <c r="A18" s="95" t="s">
        <v>284</v>
      </c>
      <c r="B18" s="97"/>
      <c r="C18" s="97"/>
    </row>
    <row r="19" spans="1:3" ht="15">
      <c r="A19" s="95" t="s">
        <v>285</v>
      </c>
      <c r="B19" s="97">
        <v>1611</v>
      </c>
      <c r="C19" s="97">
        <v>1641</v>
      </c>
    </row>
    <row r="20" spans="1:3" ht="15">
      <c r="A20" s="95" t="s">
        <v>286</v>
      </c>
      <c r="B20" s="97"/>
      <c r="C20" s="97"/>
    </row>
    <row r="21" spans="1:3" ht="15">
      <c r="A21" s="95" t="s">
        <v>287</v>
      </c>
      <c r="B21" s="97"/>
      <c r="C21" s="97"/>
    </row>
    <row r="22" spans="1:3" ht="15">
      <c r="A22" s="95" t="s">
        <v>288</v>
      </c>
      <c r="B22" s="97"/>
      <c r="C22" s="97"/>
    </row>
    <row r="23" spans="1:3" ht="15">
      <c r="A23" s="93" t="s">
        <v>289</v>
      </c>
      <c r="B23" s="98">
        <f>SUM(B15:B22)</f>
        <v>90225</v>
      </c>
      <c r="C23" s="98">
        <f>SUM(C15:C22)</f>
        <v>102462</v>
      </c>
    </row>
    <row r="24" spans="1:3" ht="15">
      <c r="A24" s="95" t="s">
        <v>290</v>
      </c>
      <c r="B24" s="97">
        <v>1890</v>
      </c>
      <c r="C24" s="97">
        <v>1890</v>
      </c>
    </row>
    <row r="25" spans="1:3" ht="15">
      <c r="A25" s="95" t="s">
        <v>291</v>
      </c>
      <c r="B25" s="97"/>
      <c r="C25" s="97"/>
    </row>
    <row r="26" spans="1:3" ht="15">
      <c r="A26" s="95" t="s">
        <v>292</v>
      </c>
      <c r="B26" s="97"/>
      <c r="C26" s="97"/>
    </row>
    <row r="27" spans="1:3" ht="15">
      <c r="A27" s="95" t="s">
        <v>293</v>
      </c>
      <c r="B27" s="97"/>
      <c r="C27" s="97"/>
    </row>
    <row r="28" spans="1:3" ht="15">
      <c r="A28" s="95" t="s">
        <v>294</v>
      </c>
      <c r="B28" s="97"/>
      <c r="C28" s="97"/>
    </row>
    <row r="29" spans="1:3" ht="15">
      <c r="A29" s="95" t="s">
        <v>295</v>
      </c>
      <c r="B29" s="97"/>
      <c r="C29" s="97"/>
    </row>
    <row r="30" spans="1:3" ht="15">
      <c r="A30" s="95" t="s">
        <v>296</v>
      </c>
      <c r="B30" s="97"/>
      <c r="C30" s="97"/>
    </row>
    <row r="31" spans="1:3" ht="15">
      <c r="A31" s="95" t="s">
        <v>297</v>
      </c>
      <c r="B31" s="97"/>
      <c r="C31" s="97"/>
    </row>
    <row r="32" spans="1:3" ht="15">
      <c r="A32" s="95" t="s">
        <v>298</v>
      </c>
      <c r="B32" s="97"/>
      <c r="C32" s="97"/>
    </row>
    <row r="33" spans="1:3" ht="15">
      <c r="A33" s="93" t="s">
        <v>299</v>
      </c>
      <c r="B33" s="98">
        <f>SUM(B24:B32)</f>
        <v>1890</v>
      </c>
      <c r="C33" s="98">
        <f>SUM(C24:C32)</f>
        <v>1890</v>
      </c>
    </row>
    <row r="34" spans="1:3" ht="15">
      <c r="A34" s="95" t="s">
        <v>300</v>
      </c>
      <c r="B34" s="97">
        <v>56485</v>
      </c>
      <c r="C34" s="97">
        <v>96184</v>
      </c>
    </row>
    <row r="35" spans="1:3" ht="15">
      <c r="A35" s="95" t="s">
        <v>301</v>
      </c>
      <c r="B35" s="97"/>
      <c r="C35" s="97"/>
    </row>
    <row r="36" spans="1:3" ht="15">
      <c r="A36" s="95" t="s">
        <v>302</v>
      </c>
      <c r="B36" s="97"/>
      <c r="C36" s="97"/>
    </row>
    <row r="37" spans="1:3" ht="15">
      <c r="A37" s="95" t="s">
        <v>303</v>
      </c>
      <c r="B37" s="97"/>
      <c r="C37" s="97"/>
    </row>
    <row r="38" spans="1:3" ht="25.5">
      <c r="A38" s="95" t="s">
        <v>304</v>
      </c>
      <c r="B38" s="97"/>
      <c r="C38" s="97"/>
    </row>
    <row r="39" spans="1:3" ht="25.5">
      <c r="A39" s="93" t="s">
        <v>305</v>
      </c>
      <c r="B39" s="98">
        <f>SUM(B34:B38)</f>
        <v>56485</v>
      </c>
      <c r="C39" s="98">
        <f>SUM(C34:C38)</f>
        <v>96184</v>
      </c>
    </row>
    <row r="40" spans="1:3" ht="15">
      <c r="A40" s="93" t="s">
        <v>306</v>
      </c>
      <c r="B40" s="98">
        <f>SUM(B39,B33,B23)</f>
        <v>148600</v>
      </c>
      <c r="C40" s="98">
        <f>SUM(C39,C33,C23)</f>
        <v>200536</v>
      </c>
    </row>
    <row r="41" spans="1:3" ht="15">
      <c r="A41" s="95" t="s">
        <v>307</v>
      </c>
      <c r="B41" s="97"/>
      <c r="C41" s="97"/>
    </row>
    <row r="42" spans="1:3" ht="15">
      <c r="A42" s="95" t="s">
        <v>308</v>
      </c>
      <c r="B42" s="97"/>
      <c r="C42" s="97"/>
    </row>
    <row r="43" spans="1:3" ht="15">
      <c r="A43" s="95" t="s">
        <v>309</v>
      </c>
      <c r="B43" s="97"/>
      <c r="C43" s="97"/>
    </row>
    <row r="44" spans="1:3" ht="15">
      <c r="A44" s="95" t="s">
        <v>310</v>
      </c>
      <c r="B44" s="97"/>
      <c r="C44" s="97"/>
    </row>
    <row r="45" spans="1:3" ht="15">
      <c r="A45" s="95" t="s">
        <v>311</v>
      </c>
      <c r="B45" s="97"/>
      <c r="C45" s="97"/>
    </row>
    <row r="46" spans="1:3" ht="15">
      <c r="A46" s="95" t="s">
        <v>312</v>
      </c>
      <c r="B46" s="97"/>
      <c r="C46" s="97"/>
    </row>
    <row r="47" spans="1:3" ht="15">
      <c r="A47" s="105" t="s">
        <v>313</v>
      </c>
      <c r="B47" s="106"/>
      <c r="C47" s="106"/>
    </row>
    <row r="48" spans="1:3" ht="15">
      <c r="A48" s="107"/>
      <c r="B48" s="108"/>
      <c r="C48" s="108"/>
    </row>
    <row r="49" spans="1:3" ht="15">
      <c r="A49" s="94" t="s">
        <v>234</v>
      </c>
      <c r="B49" s="96" t="s">
        <v>271</v>
      </c>
      <c r="C49" s="96" t="s">
        <v>272</v>
      </c>
    </row>
    <row r="50" spans="1:3" ht="15">
      <c r="A50" s="95" t="s">
        <v>314</v>
      </c>
      <c r="B50" s="97"/>
      <c r="C50" s="97"/>
    </row>
    <row r="51" spans="1:3" ht="15">
      <c r="A51" s="95" t="s">
        <v>315</v>
      </c>
      <c r="B51" s="97">
        <v>537</v>
      </c>
      <c r="C51" s="97">
        <v>494</v>
      </c>
    </row>
    <row r="52" spans="1:3" ht="15">
      <c r="A52" s="95" t="s">
        <v>316</v>
      </c>
      <c r="B52" s="97"/>
      <c r="C52" s="97"/>
    </row>
    <row r="53" spans="1:3" ht="25.5">
      <c r="A53" s="95" t="s">
        <v>317</v>
      </c>
      <c r="B53" s="97"/>
      <c r="C53" s="97"/>
    </row>
    <row r="54" spans="1:3" ht="15">
      <c r="A54" s="95" t="s">
        <v>318</v>
      </c>
      <c r="B54" s="97"/>
      <c r="C54" s="97">
        <v>158</v>
      </c>
    </row>
    <row r="55" spans="1:3" ht="15">
      <c r="A55" s="95" t="s">
        <v>319</v>
      </c>
      <c r="B55" s="97"/>
      <c r="C55" s="97"/>
    </row>
    <row r="56" spans="1:3" ht="15">
      <c r="A56" s="95" t="s">
        <v>320</v>
      </c>
      <c r="B56" s="97"/>
      <c r="C56" s="97"/>
    </row>
    <row r="57" spans="1:3" ht="15">
      <c r="A57" s="95" t="s">
        <v>321</v>
      </c>
      <c r="B57" s="97"/>
      <c r="C57" s="97"/>
    </row>
    <row r="58" spans="1:3" ht="15">
      <c r="A58" s="95" t="s">
        <v>322</v>
      </c>
      <c r="B58" s="97"/>
      <c r="C58" s="97"/>
    </row>
    <row r="59" spans="1:3" ht="15">
      <c r="A59" s="95" t="s">
        <v>323</v>
      </c>
      <c r="B59" s="97"/>
      <c r="C59" s="97"/>
    </row>
    <row r="60" spans="1:3" ht="25.5">
      <c r="A60" s="95" t="s">
        <v>324</v>
      </c>
      <c r="B60" s="97"/>
      <c r="C60" s="97"/>
    </row>
    <row r="61" spans="1:3" ht="15">
      <c r="A61" s="93" t="s">
        <v>325</v>
      </c>
      <c r="B61" s="98">
        <f>SUM(B50:B60)</f>
        <v>537</v>
      </c>
      <c r="C61" s="98">
        <f>SUM(C50:C60)</f>
        <v>652</v>
      </c>
    </row>
    <row r="62" spans="1:3" ht="15">
      <c r="A62" s="95" t="s">
        <v>326</v>
      </c>
      <c r="B62" s="97"/>
      <c r="C62" s="97"/>
    </row>
    <row r="63" spans="1:3" ht="15">
      <c r="A63" s="95" t="s">
        <v>327</v>
      </c>
      <c r="B63" s="97"/>
      <c r="C63" s="97"/>
    </row>
    <row r="64" spans="1:3" ht="15">
      <c r="A64" s="95" t="s">
        <v>328</v>
      </c>
      <c r="B64" s="97"/>
      <c r="C64" s="97"/>
    </row>
    <row r="65" spans="1:3" ht="15">
      <c r="A65" s="95" t="s">
        <v>329</v>
      </c>
      <c r="B65" s="97"/>
      <c r="C65" s="97"/>
    </row>
    <row r="66" spans="1:3" ht="25.5">
      <c r="A66" s="95" t="s">
        <v>330</v>
      </c>
      <c r="B66" s="97"/>
      <c r="C66" s="97"/>
    </row>
    <row r="67" spans="1:3" ht="15">
      <c r="A67" s="95" t="s">
        <v>331</v>
      </c>
      <c r="B67" s="97"/>
      <c r="C67" s="97"/>
    </row>
    <row r="68" spans="1:3" ht="15">
      <c r="A68" s="93" t="s">
        <v>332</v>
      </c>
      <c r="B68" s="98"/>
      <c r="C68" s="98"/>
    </row>
    <row r="69" spans="1:3" ht="15">
      <c r="A69" s="95" t="s">
        <v>333</v>
      </c>
      <c r="B69" s="97">
        <v>76</v>
      </c>
      <c r="C69" s="97">
        <v>42</v>
      </c>
    </row>
    <row r="70" spans="1:3" ht="15">
      <c r="A70" s="95" t="s">
        <v>334</v>
      </c>
      <c r="B70" s="97">
        <v>8979</v>
      </c>
      <c r="C70" s="97">
        <v>391</v>
      </c>
    </row>
    <row r="71" spans="1:3" ht="15">
      <c r="A71" s="95" t="s">
        <v>335</v>
      </c>
      <c r="B71" s="97">
        <v>8979</v>
      </c>
      <c r="C71" s="97">
        <v>391</v>
      </c>
    </row>
    <row r="72" spans="1:3" ht="15">
      <c r="A72" s="95" t="s">
        <v>336</v>
      </c>
      <c r="B72" s="97"/>
      <c r="C72" s="97"/>
    </row>
    <row r="73" spans="1:3" ht="15">
      <c r="A73" s="95" t="s">
        <v>337</v>
      </c>
      <c r="B73" s="97"/>
      <c r="C73" s="97"/>
    </row>
    <row r="74" spans="1:3" ht="15">
      <c r="A74" s="95" t="s">
        <v>338</v>
      </c>
      <c r="B74" s="97"/>
      <c r="C74" s="97"/>
    </row>
    <row r="75" spans="1:3" ht="15">
      <c r="A75" s="95" t="s">
        <v>339</v>
      </c>
      <c r="B75" s="97"/>
      <c r="C75" s="97"/>
    </row>
    <row r="76" spans="1:3" ht="15">
      <c r="A76" s="95" t="s">
        <v>340</v>
      </c>
      <c r="B76" s="97"/>
      <c r="C76" s="97"/>
    </row>
    <row r="77" spans="1:3" ht="15">
      <c r="A77" s="93" t="s">
        <v>341</v>
      </c>
      <c r="B77" s="98">
        <f>SUM(B69+B70+B72+B73+B74+B75+B76)</f>
        <v>9055</v>
      </c>
      <c r="C77" s="98">
        <f>SUM(C69+C70+C72+C73+C74+C75+C76)</f>
        <v>433</v>
      </c>
    </row>
    <row r="78" spans="1:3" ht="15">
      <c r="A78" s="95" t="s">
        <v>342</v>
      </c>
      <c r="B78" s="97"/>
      <c r="C78" s="97"/>
    </row>
    <row r="79" spans="1:3" ht="15">
      <c r="A79" s="95" t="s">
        <v>343</v>
      </c>
      <c r="B79" s="97">
        <v>16479</v>
      </c>
      <c r="C79" s="97">
        <v>21288</v>
      </c>
    </row>
    <row r="80" spans="1:3" ht="15">
      <c r="A80" s="95" t="s">
        <v>344</v>
      </c>
      <c r="B80" s="97"/>
      <c r="C80" s="97"/>
    </row>
    <row r="81" spans="1:3" ht="15">
      <c r="A81" s="95" t="s">
        <v>345</v>
      </c>
      <c r="B81" s="97"/>
      <c r="C81" s="97"/>
    </row>
    <row r="82" spans="1:3" ht="15">
      <c r="A82" s="93" t="s">
        <v>346</v>
      </c>
      <c r="B82" s="98">
        <f>SUM(B78:B81)</f>
        <v>16479</v>
      </c>
      <c r="C82" s="98">
        <f>SUM(C78:C81)</f>
        <v>21288</v>
      </c>
    </row>
    <row r="83" spans="1:3" ht="15">
      <c r="A83" s="93" t="s">
        <v>347</v>
      </c>
      <c r="B83" s="98">
        <f>SUM(B61+B77+B82)</f>
        <v>26071</v>
      </c>
      <c r="C83" s="98">
        <f>SUM(C61+C77+C82)</f>
        <v>22373</v>
      </c>
    </row>
    <row r="84" spans="1:3" ht="15">
      <c r="A84" s="93" t="s">
        <v>348</v>
      </c>
      <c r="B84" s="98">
        <v>174671</v>
      </c>
      <c r="C84" s="98">
        <v>222909</v>
      </c>
    </row>
    <row r="85" spans="1:3" ht="15">
      <c r="A85" s="129" t="s">
        <v>349</v>
      </c>
      <c r="B85" s="130"/>
      <c r="C85" s="131"/>
    </row>
    <row r="86" spans="1:3" ht="15">
      <c r="A86" s="95" t="s">
        <v>350</v>
      </c>
      <c r="B86" s="97"/>
      <c r="C86" s="97"/>
    </row>
    <row r="87" spans="1:3" ht="15">
      <c r="A87" s="95" t="s">
        <v>351</v>
      </c>
      <c r="B87" s="97">
        <v>141475</v>
      </c>
      <c r="C87" s="97">
        <v>141475</v>
      </c>
    </row>
    <row r="88" spans="1:3" ht="15">
      <c r="A88" s="93" t="s">
        <v>352</v>
      </c>
      <c r="B88" s="98">
        <v>141475</v>
      </c>
      <c r="C88" s="98">
        <v>141475</v>
      </c>
    </row>
    <row r="89" spans="1:3" ht="15">
      <c r="A89" s="95" t="s">
        <v>353</v>
      </c>
      <c r="B89" s="97"/>
      <c r="C89" s="97"/>
    </row>
    <row r="90" spans="1:3" ht="15">
      <c r="A90" s="95" t="s">
        <v>354</v>
      </c>
      <c r="B90" s="97">
        <v>7140</v>
      </c>
      <c r="C90" s="97">
        <v>59019</v>
      </c>
    </row>
    <row r="91" spans="1:3" ht="15">
      <c r="A91" s="93" t="s">
        <v>355</v>
      </c>
      <c r="B91" s="98">
        <v>7140</v>
      </c>
      <c r="C91" s="98">
        <v>59019</v>
      </c>
    </row>
    <row r="92" spans="1:3" ht="15">
      <c r="A92" s="95" t="s">
        <v>356</v>
      </c>
      <c r="B92" s="97"/>
      <c r="C92" s="97"/>
    </row>
    <row r="93" spans="1:3" ht="15">
      <c r="A93" s="95" t="s">
        <v>357</v>
      </c>
      <c r="B93" s="97"/>
      <c r="C93" s="97"/>
    </row>
    <row r="94" spans="1:3" ht="15">
      <c r="A94" s="93" t="s">
        <v>358</v>
      </c>
      <c r="B94" s="98"/>
      <c r="C94" s="98"/>
    </row>
    <row r="95" spans="1:3" ht="15">
      <c r="A95" s="93" t="s">
        <v>359</v>
      </c>
      <c r="B95" s="98">
        <v>148615</v>
      </c>
      <c r="C95" s="98">
        <v>200494</v>
      </c>
    </row>
    <row r="96" spans="1:3" ht="15">
      <c r="A96" s="95" t="s">
        <v>360</v>
      </c>
      <c r="B96" s="97">
        <v>25534</v>
      </c>
      <c r="C96" s="97">
        <v>21710</v>
      </c>
    </row>
    <row r="97" spans="1:3" ht="15">
      <c r="A97" s="94" t="s">
        <v>234</v>
      </c>
      <c r="B97" s="96" t="s">
        <v>271</v>
      </c>
      <c r="C97" s="96" t="s">
        <v>272</v>
      </c>
    </row>
    <row r="98" spans="1:3" ht="15">
      <c r="A98" s="95" t="s">
        <v>361</v>
      </c>
      <c r="B98" s="97">
        <v>25479</v>
      </c>
      <c r="C98" s="97">
        <v>21710</v>
      </c>
    </row>
    <row r="99" spans="1:3" ht="15">
      <c r="A99" s="95" t="s">
        <v>362</v>
      </c>
      <c r="B99" s="97">
        <v>55</v>
      </c>
      <c r="C99" s="97"/>
    </row>
    <row r="100" spans="1:3" ht="15">
      <c r="A100" s="95" t="s">
        <v>363</v>
      </c>
      <c r="B100" s="97"/>
      <c r="C100" s="97"/>
    </row>
    <row r="101" spans="1:3" ht="15">
      <c r="A101" s="93" t="s">
        <v>364</v>
      </c>
      <c r="B101" s="98">
        <v>25534</v>
      </c>
      <c r="C101" s="98">
        <v>21710</v>
      </c>
    </row>
    <row r="102" spans="1:3" ht="15">
      <c r="A102" s="95" t="s">
        <v>365</v>
      </c>
      <c r="B102" s="97"/>
      <c r="C102" s="97"/>
    </row>
    <row r="103" spans="1:3" ht="15">
      <c r="A103" s="95" t="s">
        <v>366</v>
      </c>
      <c r="B103" s="97"/>
      <c r="C103" s="97"/>
    </row>
    <row r="104" spans="1:3" ht="15">
      <c r="A104" s="95" t="s">
        <v>367</v>
      </c>
      <c r="B104" s="97"/>
      <c r="C104" s="97"/>
    </row>
    <row r="105" spans="1:3" ht="15">
      <c r="A105" s="95" t="s">
        <v>368</v>
      </c>
      <c r="B105" s="97"/>
      <c r="C105" s="97"/>
    </row>
    <row r="106" spans="1:3" ht="15">
      <c r="A106" s="95" t="s">
        <v>369</v>
      </c>
      <c r="B106" s="97"/>
      <c r="C106" s="97"/>
    </row>
    <row r="107" spans="1:3" ht="15">
      <c r="A107" s="95" t="s">
        <v>370</v>
      </c>
      <c r="B107" s="97"/>
      <c r="C107" s="97"/>
    </row>
    <row r="108" spans="1:3" ht="15">
      <c r="A108" s="93" t="s">
        <v>371</v>
      </c>
      <c r="B108" s="98"/>
      <c r="C108" s="98"/>
    </row>
    <row r="109" spans="1:3" ht="15">
      <c r="A109" s="93" t="s">
        <v>372</v>
      </c>
      <c r="B109" s="98">
        <v>25534</v>
      </c>
      <c r="C109" s="98">
        <v>21710</v>
      </c>
    </row>
    <row r="110" spans="1:3" ht="15">
      <c r="A110" s="95" t="s">
        <v>373</v>
      </c>
      <c r="B110" s="97"/>
      <c r="C110" s="97"/>
    </row>
    <row r="111" spans="1:3" ht="15">
      <c r="A111" s="95" t="s">
        <v>374</v>
      </c>
      <c r="B111" s="97"/>
      <c r="C111" s="97"/>
    </row>
    <row r="112" spans="1:3" ht="15">
      <c r="A112" s="95" t="s">
        <v>375</v>
      </c>
      <c r="B112" s="97"/>
      <c r="C112" s="97"/>
    </row>
    <row r="113" spans="1:3" ht="15">
      <c r="A113" s="95" t="s">
        <v>376</v>
      </c>
      <c r="B113" s="97"/>
      <c r="C113" s="97"/>
    </row>
    <row r="114" spans="1:3" ht="15">
      <c r="A114" s="95" t="s">
        <v>377</v>
      </c>
      <c r="B114" s="97"/>
      <c r="C114" s="97"/>
    </row>
    <row r="115" spans="1:3" ht="15">
      <c r="A115" s="95" t="s">
        <v>378</v>
      </c>
      <c r="B115" s="97"/>
      <c r="C115" s="97"/>
    </row>
    <row r="116" spans="1:3" ht="15">
      <c r="A116" s="95" t="s">
        <v>379</v>
      </c>
      <c r="B116" s="97"/>
      <c r="C116" s="97"/>
    </row>
    <row r="117" spans="1:3" ht="15">
      <c r="A117" s="95" t="s">
        <v>380</v>
      </c>
      <c r="B117" s="97"/>
      <c r="C117" s="97"/>
    </row>
    <row r="118" spans="1:3" ht="15">
      <c r="A118" s="93" t="s">
        <v>381</v>
      </c>
      <c r="B118" s="98"/>
      <c r="C118" s="98"/>
    </row>
    <row r="119" spans="1:3" ht="15">
      <c r="A119" s="95" t="s">
        <v>382</v>
      </c>
      <c r="B119" s="97"/>
      <c r="C119" s="97"/>
    </row>
    <row r="120" spans="1:3" ht="25.5">
      <c r="A120" s="95" t="s">
        <v>383</v>
      </c>
      <c r="B120" s="97"/>
      <c r="C120" s="97"/>
    </row>
    <row r="121" spans="1:3" ht="15">
      <c r="A121" s="95" t="s">
        <v>384</v>
      </c>
      <c r="B121" s="97"/>
      <c r="C121" s="97"/>
    </row>
    <row r="122" spans="1:3" ht="15">
      <c r="A122" s="95" t="s">
        <v>385</v>
      </c>
      <c r="B122" s="97"/>
      <c r="C122" s="97"/>
    </row>
    <row r="123" spans="1:3" ht="15">
      <c r="A123" s="95" t="s">
        <v>386</v>
      </c>
      <c r="B123" s="97"/>
      <c r="C123" s="97"/>
    </row>
    <row r="124" spans="1:3" ht="15">
      <c r="A124" s="95" t="s">
        <v>387</v>
      </c>
      <c r="B124" s="97"/>
      <c r="C124" s="97"/>
    </row>
    <row r="125" spans="1:3" ht="15">
      <c r="A125" s="95" t="s">
        <v>388</v>
      </c>
      <c r="B125" s="97"/>
      <c r="C125" s="97"/>
    </row>
    <row r="126" spans="1:3" ht="15">
      <c r="A126" s="95" t="s">
        <v>389</v>
      </c>
      <c r="B126" s="97"/>
      <c r="C126" s="97"/>
    </row>
    <row r="127" spans="1:3" ht="25.5">
      <c r="A127" s="95" t="s">
        <v>390</v>
      </c>
      <c r="B127" s="97"/>
      <c r="C127" s="97"/>
    </row>
    <row r="128" spans="1:3" ht="25.5">
      <c r="A128" s="95" t="s">
        <v>391</v>
      </c>
      <c r="B128" s="97"/>
      <c r="C128" s="97"/>
    </row>
    <row r="129" spans="1:3" ht="15">
      <c r="A129" s="95" t="s">
        <v>392</v>
      </c>
      <c r="B129" s="97"/>
      <c r="C129" s="97"/>
    </row>
    <row r="130" spans="1:3" ht="15">
      <c r="A130" s="95" t="s">
        <v>393</v>
      </c>
      <c r="B130" s="97"/>
      <c r="C130" s="97"/>
    </row>
    <row r="131" spans="1:3" ht="15">
      <c r="A131" s="95" t="s">
        <v>394</v>
      </c>
      <c r="B131" s="97"/>
      <c r="C131" s="97"/>
    </row>
    <row r="132" spans="1:3" ht="15">
      <c r="A132" s="95" t="s">
        <v>395</v>
      </c>
      <c r="B132" s="97">
        <v>522</v>
      </c>
      <c r="C132" s="97">
        <v>694</v>
      </c>
    </row>
    <row r="133" spans="1:3" ht="15">
      <c r="A133" s="95" t="s">
        <v>396</v>
      </c>
      <c r="B133" s="97"/>
      <c r="C133" s="97"/>
    </row>
    <row r="134" spans="1:3" ht="15">
      <c r="A134" s="95" t="s">
        <v>397</v>
      </c>
      <c r="B134" s="97"/>
      <c r="C134" s="97"/>
    </row>
    <row r="135" spans="1:3" ht="15">
      <c r="A135" s="95" t="s">
        <v>398</v>
      </c>
      <c r="B135" s="97"/>
      <c r="C135" s="97"/>
    </row>
    <row r="136" spans="1:3" ht="15">
      <c r="A136" s="95" t="s">
        <v>399</v>
      </c>
      <c r="B136" s="97">
        <v>490</v>
      </c>
      <c r="C136" s="97">
        <v>678</v>
      </c>
    </row>
    <row r="137" spans="1:3" ht="15">
      <c r="A137" s="95" t="s">
        <v>400</v>
      </c>
      <c r="B137" s="97"/>
      <c r="C137" s="97"/>
    </row>
    <row r="138" spans="1:3" ht="15">
      <c r="A138" s="95" t="s">
        <v>401</v>
      </c>
      <c r="B138" s="97"/>
      <c r="C138" s="97"/>
    </row>
    <row r="139" spans="1:3" ht="15">
      <c r="A139" s="95" t="s">
        <v>402</v>
      </c>
      <c r="B139" s="97"/>
      <c r="C139" s="97"/>
    </row>
    <row r="140" spans="1:3" ht="15">
      <c r="A140" s="95" t="s">
        <v>403</v>
      </c>
      <c r="B140" s="97"/>
      <c r="C140" s="97"/>
    </row>
    <row r="141" spans="1:3" ht="15">
      <c r="A141" s="95" t="s">
        <v>404</v>
      </c>
      <c r="B141" s="97"/>
      <c r="C141" s="97"/>
    </row>
    <row r="142" spans="1:3" ht="15">
      <c r="A142" s="95" t="s">
        <v>405</v>
      </c>
      <c r="B142" s="97"/>
      <c r="C142" s="97"/>
    </row>
    <row r="143" spans="1:3" ht="15">
      <c r="A143" s="95" t="s">
        <v>406</v>
      </c>
      <c r="B143" s="97"/>
      <c r="C143" s="97"/>
    </row>
    <row r="144" spans="1:3" ht="15">
      <c r="A144" s="95" t="s">
        <v>407</v>
      </c>
      <c r="B144" s="97"/>
      <c r="C144" s="97">
        <v>16</v>
      </c>
    </row>
    <row r="145" spans="1:3" ht="15">
      <c r="A145" s="95" t="s">
        <v>408</v>
      </c>
      <c r="B145" s="97">
        <v>32</v>
      </c>
      <c r="C145" s="97"/>
    </row>
    <row r="146" spans="1:3" ht="15">
      <c r="A146" s="94" t="s">
        <v>234</v>
      </c>
      <c r="B146" s="96" t="s">
        <v>271</v>
      </c>
      <c r="C146" s="96" t="s">
        <v>272</v>
      </c>
    </row>
    <row r="147" spans="1:3" ht="15">
      <c r="A147" s="93" t="s">
        <v>409</v>
      </c>
      <c r="B147" s="98">
        <v>522</v>
      </c>
      <c r="C147" s="98">
        <v>694</v>
      </c>
    </row>
    <row r="148" spans="1:3" ht="15">
      <c r="A148" s="95" t="s">
        <v>410</v>
      </c>
      <c r="B148" s="97"/>
      <c r="C148" s="97"/>
    </row>
    <row r="149" spans="1:3" ht="15">
      <c r="A149" s="95" t="s">
        <v>411</v>
      </c>
      <c r="B149" s="97"/>
      <c r="C149" s="97">
        <v>11</v>
      </c>
    </row>
    <row r="150" spans="1:3" ht="15">
      <c r="A150" s="95" t="s">
        <v>412</v>
      </c>
      <c r="B150" s="97"/>
      <c r="C150" s="97"/>
    </row>
    <row r="151" spans="1:3" ht="15">
      <c r="A151" s="95" t="s">
        <v>413</v>
      </c>
      <c r="B151" s="97"/>
      <c r="C151" s="97"/>
    </row>
    <row r="152" spans="1:3" ht="15">
      <c r="A152" s="95" t="s">
        <v>414</v>
      </c>
      <c r="B152" s="97"/>
      <c r="C152" s="97"/>
    </row>
    <row r="153" spans="1:3" ht="15">
      <c r="A153" s="95" t="s">
        <v>415</v>
      </c>
      <c r="B153" s="97"/>
      <c r="C153" s="97"/>
    </row>
    <row r="154" spans="1:3" ht="15">
      <c r="A154" s="93" t="s">
        <v>416</v>
      </c>
      <c r="B154" s="98"/>
      <c r="C154" s="98">
        <v>11</v>
      </c>
    </row>
    <row r="155" spans="1:3" ht="15">
      <c r="A155" s="93" t="s">
        <v>417</v>
      </c>
      <c r="B155" s="98">
        <v>522</v>
      </c>
      <c r="C155" s="98">
        <v>705</v>
      </c>
    </row>
    <row r="156" spans="1:3" ht="15">
      <c r="A156" s="93" t="s">
        <v>418</v>
      </c>
      <c r="B156" s="98">
        <v>174671</v>
      </c>
      <c r="C156" s="98">
        <v>222909</v>
      </c>
    </row>
  </sheetData>
  <sheetProtection password="E2A9" sheet="1" objects="1" scenarios="1" selectLockedCells="1" selectUnlockedCells="1"/>
  <mergeCells count="5">
    <mergeCell ref="A1:C1"/>
    <mergeCell ref="A3:C3"/>
    <mergeCell ref="A7:C7"/>
    <mergeCell ref="A85:C85"/>
    <mergeCell ref="A4:C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7.140625" style="24" customWidth="1"/>
    <col min="2" max="2" width="14.421875" style="24" customWidth="1"/>
    <col min="3" max="3" width="13.8515625" style="24" customWidth="1"/>
    <col min="4" max="4" width="12.00390625" style="24" customWidth="1"/>
    <col min="5" max="5" width="10.28125" style="24" customWidth="1"/>
    <col min="6" max="6" width="12.140625" style="24" customWidth="1"/>
    <col min="7" max="7" width="15.28125" style="24" customWidth="1"/>
    <col min="8" max="16384" width="9.140625" style="24" customWidth="1"/>
  </cols>
  <sheetData>
    <row r="1" spans="1:7" ht="15">
      <c r="A1" s="117" t="s">
        <v>462</v>
      </c>
      <c r="B1" s="132"/>
      <c r="C1" s="132"/>
      <c r="D1" s="91"/>
      <c r="E1" s="91"/>
      <c r="F1" s="91"/>
      <c r="G1" s="91"/>
    </row>
    <row r="3" spans="1:7" ht="19.5" customHeight="1">
      <c r="A3" s="120" t="s">
        <v>77</v>
      </c>
      <c r="B3" s="133"/>
      <c r="C3" s="133"/>
      <c r="D3" s="92"/>
      <c r="E3" s="92"/>
      <c r="F3" s="92"/>
      <c r="G3" s="92"/>
    </row>
    <row r="4" spans="1:7" ht="21" customHeight="1">
      <c r="A4" s="120" t="s">
        <v>420</v>
      </c>
      <c r="B4" s="132"/>
      <c r="C4" s="132"/>
      <c r="D4" s="91"/>
      <c r="E4" s="91"/>
      <c r="F4" s="91"/>
      <c r="G4" s="91"/>
    </row>
    <row r="7" spans="1:3" ht="19.5">
      <c r="A7" s="71" t="s">
        <v>234</v>
      </c>
      <c r="B7" s="109" t="s">
        <v>460</v>
      </c>
      <c r="C7" s="109" t="s">
        <v>461</v>
      </c>
    </row>
    <row r="8" spans="1:3" ht="15">
      <c r="A8" s="65" t="s">
        <v>421</v>
      </c>
      <c r="B8" s="29"/>
      <c r="C8" s="29"/>
    </row>
    <row r="9" spans="1:3" ht="30">
      <c r="A9" s="65" t="s">
        <v>422</v>
      </c>
      <c r="B9" s="29">
        <v>8979</v>
      </c>
      <c r="C9" s="29">
        <v>391</v>
      </c>
    </row>
    <row r="10" spans="1:3" ht="15">
      <c r="A10" s="65" t="s">
        <v>423</v>
      </c>
      <c r="B10" s="29">
        <v>76</v>
      </c>
      <c r="C10" s="29">
        <v>42</v>
      </c>
    </row>
    <row r="11" spans="1:3" ht="15">
      <c r="A11" s="67" t="s">
        <v>424</v>
      </c>
      <c r="B11" s="29">
        <v>9055</v>
      </c>
      <c r="C11" s="29">
        <v>433</v>
      </c>
    </row>
    <row r="12" spans="1:3" ht="15">
      <c r="A12" s="65" t="s">
        <v>425</v>
      </c>
      <c r="B12" s="29"/>
      <c r="C12" s="29"/>
    </row>
    <row r="13" spans="1:3" ht="30">
      <c r="A13" s="65" t="s">
        <v>426</v>
      </c>
      <c r="B13" s="29"/>
      <c r="C13" s="29"/>
    </row>
    <row r="14" spans="1:3" ht="15">
      <c r="A14" s="67" t="s">
        <v>427</v>
      </c>
      <c r="B14" s="29"/>
      <c r="C14" s="29"/>
    </row>
    <row r="15" spans="1:3" ht="15">
      <c r="A15" s="65" t="s">
        <v>428</v>
      </c>
      <c r="B15" s="29"/>
      <c r="C15" s="29"/>
    </row>
    <row r="16" spans="1:3" ht="15">
      <c r="A16" s="65" t="s">
        <v>429</v>
      </c>
      <c r="B16" s="29">
        <v>16479</v>
      </c>
      <c r="C16" s="29">
        <v>21288</v>
      </c>
    </row>
    <row r="17" spans="1:3" ht="15">
      <c r="A17" s="65" t="s">
        <v>430</v>
      </c>
      <c r="B17" s="29"/>
      <c r="C17" s="29"/>
    </row>
    <row r="18" spans="1:3" ht="15">
      <c r="A18" s="65" t="s">
        <v>431</v>
      </c>
      <c r="B18" s="29">
        <v>16479</v>
      </c>
      <c r="C18" s="29">
        <v>21288</v>
      </c>
    </row>
    <row r="19" spans="1:3" ht="15">
      <c r="A19" s="65" t="s">
        <v>432</v>
      </c>
      <c r="B19" s="29"/>
      <c r="C19" s="29"/>
    </row>
    <row r="20" spans="1:3" ht="15">
      <c r="A20" s="65" t="s">
        <v>433</v>
      </c>
      <c r="B20" s="29"/>
      <c r="C20" s="29">
        <v>11</v>
      </c>
    </row>
    <row r="21" spans="1:3" ht="15">
      <c r="A21" s="65" t="s">
        <v>434</v>
      </c>
      <c r="B21" s="29"/>
      <c r="C21" s="29"/>
    </row>
    <row r="22" spans="1:3" ht="15">
      <c r="A22" s="65" t="s">
        <v>435</v>
      </c>
      <c r="B22" s="29"/>
      <c r="C22" s="29">
        <v>11</v>
      </c>
    </row>
    <row r="23" spans="1:3" ht="15">
      <c r="A23" s="67" t="s">
        <v>436</v>
      </c>
      <c r="B23" s="29">
        <v>16479</v>
      </c>
      <c r="C23" s="29">
        <v>21277</v>
      </c>
    </row>
    <row r="24" spans="1:3" ht="15">
      <c r="A24" s="65" t="s">
        <v>437</v>
      </c>
      <c r="B24" s="29">
        <v>55</v>
      </c>
      <c r="C24" s="29"/>
    </row>
    <row r="25" spans="1:3" ht="15">
      <c r="A25" s="65" t="s">
        <v>438</v>
      </c>
      <c r="B25" s="29"/>
      <c r="C25" s="29"/>
    </row>
    <row r="26" spans="1:3" ht="15">
      <c r="A26" s="67" t="s">
        <v>439</v>
      </c>
      <c r="B26" s="29">
        <v>55</v>
      </c>
      <c r="C26" s="29"/>
    </row>
    <row r="27" spans="1:3" ht="28.5">
      <c r="A27" s="67" t="s">
        <v>440</v>
      </c>
      <c r="B27" s="29"/>
      <c r="C27" s="29"/>
    </row>
    <row r="28" spans="1:3" ht="15">
      <c r="A28" s="67" t="s">
        <v>441</v>
      </c>
      <c r="B28" s="29">
        <v>254796</v>
      </c>
      <c r="C28" s="29">
        <v>21710</v>
      </c>
    </row>
    <row r="29" spans="1:3" ht="15">
      <c r="A29" s="65" t="s">
        <v>442</v>
      </c>
      <c r="B29" s="29"/>
      <c r="C29" s="29"/>
    </row>
    <row r="30" spans="1:3" ht="15">
      <c r="A30" s="65" t="s">
        <v>443</v>
      </c>
      <c r="B30" s="29">
        <v>-110</v>
      </c>
      <c r="C30" s="29">
        <v>-111</v>
      </c>
    </row>
    <row r="31" spans="1:3" ht="15">
      <c r="A31" s="65" t="s">
        <v>444</v>
      </c>
      <c r="B31" s="29"/>
      <c r="C31" s="29"/>
    </row>
    <row r="32" spans="1:3" ht="15">
      <c r="A32" s="65" t="s">
        <v>445</v>
      </c>
      <c r="B32" s="29"/>
      <c r="C32" s="29"/>
    </row>
    <row r="33" spans="1:3" ht="15">
      <c r="A33" s="67" t="s">
        <v>446</v>
      </c>
      <c r="B33" s="29"/>
      <c r="C33" s="29"/>
    </row>
    <row r="34" spans="1:3" ht="15">
      <c r="A34" s="67" t="s">
        <v>447</v>
      </c>
      <c r="B34" s="29"/>
      <c r="C34" s="29"/>
    </row>
    <row r="35" spans="1:3" ht="15">
      <c r="A35" s="67" t="s">
        <v>448</v>
      </c>
      <c r="B35" s="29">
        <v>25369</v>
      </c>
      <c r="C35" s="29">
        <v>21599</v>
      </c>
    </row>
    <row r="36" spans="1:3" ht="15">
      <c r="A36" s="65" t="s">
        <v>449</v>
      </c>
      <c r="B36" s="29"/>
      <c r="C36" s="29"/>
    </row>
    <row r="37" spans="1:3" ht="15">
      <c r="A37" s="65" t="s">
        <v>450</v>
      </c>
      <c r="B37" s="29"/>
      <c r="C37" s="29"/>
    </row>
    <row r="38" spans="1:3" ht="15">
      <c r="A38" s="67" t="s">
        <v>451</v>
      </c>
      <c r="B38" s="29">
        <v>25369</v>
      </c>
      <c r="C38" s="29">
        <v>21599</v>
      </c>
    </row>
    <row r="39" spans="1:3" ht="15">
      <c r="A39" s="65" t="s">
        <v>452</v>
      </c>
      <c r="B39" s="29"/>
      <c r="C39" s="29"/>
    </row>
    <row r="40" spans="1:3" ht="15">
      <c r="A40" s="65" t="s">
        <v>453</v>
      </c>
      <c r="B40" s="29"/>
      <c r="C40" s="29"/>
    </row>
    <row r="41" spans="1:3" ht="15">
      <c r="A41" s="65" t="s">
        <v>454</v>
      </c>
      <c r="B41" s="29"/>
      <c r="C41" s="29"/>
    </row>
    <row r="42" spans="1:3" ht="15">
      <c r="A42" s="65" t="s">
        <v>455</v>
      </c>
      <c r="B42" s="29"/>
      <c r="C42" s="29"/>
    </row>
    <row r="43" spans="1:3" ht="15">
      <c r="A43" s="65" t="s">
        <v>456</v>
      </c>
      <c r="B43" s="29"/>
      <c r="C43" s="29"/>
    </row>
    <row r="44" spans="1:3" ht="15">
      <c r="A44" s="65" t="s">
        <v>457</v>
      </c>
      <c r="B44" s="29"/>
      <c r="C44" s="29"/>
    </row>
    <row r="45" spans="1:3" ht="15">
      <c r="A45" s="65" t="s">
        <v>458</v>
      </c>
      <c r="B45" s="29">
        <v>25369</v>
      </c>
      <c r="C45" s="29">
        <v>21599</v>
      </c>
    </row>
    <row r="46" spans="1:3" ht="15">
      <c r="A46" s="65" t="s">
        <v>459</v>
      </c>
      <c r="B46" s="29"/>
      <c r="C46" s="29"/>
    </row>
  </sheetData>
  <sheetProtection password="E2A9" sheet="1" objects="1" scenarios="1" selectLockedCells="1" selectUnlockedCells="1"/>
  <mergeCells count="3">
    <mergeCell ref="A1:C1"/>
    <mergeCell ref="A3:C3"/>
    <mergeCell ref="A4:C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140625" style="24" customWidth="1"/>
    <col min="2" max="2" width="9.140625" style="24" customWidth="1"/>
    <col min="3" max="3" width="11.140625" style="24" customWidth="1"/>
    <col min="4" max="4" width="9.7109375" style="24" customWidth="1"/>
    <col min="5" max="5" width="12.421875" style="24" customWidth="1"/>
    <col min="6" max="6" width="12.57421875" style="24" customWidth="1"/>
    <col min="7" max="7" width="11.140625" style="24" hidden="1" customWidth="1"/>
    <col min="8" max="16384" width="9.140625" style="24" customWidth="1"/>
  </cols>
  <sheetData>
    <row r="1" spans="1:7" ht="15">
      <c r="A1" s="114" t="s">
        <v>76</v>
      </c>
      <c r="B1" s="114"/>
      <c r="C1" s="114"/>
      <c r="D1" s="114"/>
      <c r="E1" s="114"/>
      <c r="F1" s="114"/>
      <c r="G1" s="114"/>
    </row>
    <row r="2" spans="1:7" ht="18" customHeight="1">
      <c r="A2" s="115" t="s">
        <v>77</v>
      </c>
      <c r="B2" s="116"/>
      <c r="C2" s="116"/>
      <c r="D2" s="116"/>
      <c r="E2" s="116"/>
      <c r="F2" s="116"/>
      <c r="G2" s="116"/>
    </row>
    <row r="3" spans="1:7" ht="17.25" customHeight="1">
      <c r="A3" s="115" t="s">
        <v>40</v>
      </c>
      <c r="B3" s="116"/>
      <c r="C3" s="116"/>
      <c r="D3" s="116"/>
      <c r="E3" s="116"/>
      <c r="F3" s="116"/>
      <c r="G3" s="116"/>
    </row>
    <row r="4" spans="1:7" ht="57.75" customHeight="1">
      <c r="A4" s="25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02" t="s">
        <v>7</v>
      </c>
    </row>
    <row r="5" spans="1:7" ht="15">
      <c r="A5" s="26" t="s">
        <v>41</v>
      </c>
      <c r="B5" s="27">
        <v>4500</v>
      </c>
      <c r="C5" s="27">
        <v>10387</v>
      </c>
      <c r="D5" s="27">
        <v>10796</v>
      </c>
      <c r="E5" s="28">
        <v>10796</v>
      </c>
      <c r="F5" s="28"/>
      <c r="G5" s="29"/>
    </row>
    <row r="6" spans="1:7" ht="21" customHeight="1">
      <c r="A6" s="30" t="s">
        <v>42</v>
      </c>
      <c r="B6" s="31">
        <v>12585</v>
      </c>
      <c r="C6" s="31">
        <v>13826</v>
      </c>
      <c r="D6" s="31">
        <v>13826</v>
      </c>
      <c r="E6" s="28">
        <v>13826</v>
      </c>
      <c r="F6" s="28"/>
      <c r="G6" s="29"/>
    </row>
    <row r="7" spans="1:7" ht="15">
      <c r="A7" s="30" t="s">
        <v>43</v>
      </c>
      <c r="B7" s="31"/>
      <c r="C7" s="31"/>
      <c r="D7" s="31"/>
      <c r="E7" s="28"/>
      <c r="F7" s="28"/>
      <c r="G7" s="29"/>
    </row>
    <row r="8" spans="1:7" ht="32.25" customHeight="1">
      <c r="A8" s="30" t="s">
        <v>44</v>
      </c>
      <c r="B8" s="31"/>
      <c r="C8" s="31"/>
      <c r="D8" s="31"/>
      <c r="E8" s="28"/>
      <c r="F8" s="28"/>
      <c r="G8" s="29"/>
    </row>
    <row r="9" spans="1:7" ht="15">
      <c r="A9" s="30" t="s">
        <v>45</v>
      </c>
      <c r="B9" s="31">
        <v>129</v>
      </c>
      <c r="C9" s="31">
        <v>128</v>
      </c>
      <c r="D9" s="31">
        <v>291</v>
      </c>
      <c r="E9" s="28">
        <v>291</v>
      </c>
      <c r="F9" s="28"/>
      <c r="G9" s="29"/>
    </row>
    <row r="10" spans="1:7" ht="29.25">
      <c r="A10" s="26" t="s">
        <v>46</v>
      </c>
      <c r="B10" s="27">
        <f>SUM(B6:B9)</f>
        <v>12714</v>
      </c>
      <c r="C10" s="27">
        <f>SUM(C6:C9)</f>
        <v>13954</v>
      </c>
      <c r="D10" s="27">
        <f>SUM(D6:D9)</f>
        <v>14117</v>
      </c>
      <c r="E10" s="28">
        <v>14117</v>
      </c>
      <c r="F10" s="28"/>
      <c r="G10" s="29"/>
    </row>
    <row r="11" spans="1:7" ht="30">
      <c r="A11" s="30" t="s">
        <v>47</v>
      </c>
      <c r="B11" s="31"/>
      <c r="C11" s="31"/>
      <c r="D11" s="31"/>
      <c r="E11" s="28"/>
      <c r="F11" s="28"/>
      <c r="G11" s="29"/>
    </row>
    <row r="12" spans="1:7" ht="30">
      <c r="A12" s="30" t="s">
        <v>48</v>
      </c>
      <c r="B12" s="31"/>
      <c r="C12" s="31"/>
      <c r="D12" s="31"/>
      <c r="E12" s="28"/>
      <c r="F12" s="28"/>
      <c r="G12" s="29"/>
    </row>
    <row r="13" spans="1:7" ht="15">
      <c r="A13" s="26" t="s">
        <v>49</v>
      </c>
      <c r="B13" s="27"/>
      <c r="C13" s="27"/>
      <c r="D13" s="27"/>
      <c r="E13" s="28"/>
      <c r="F13" s="28"/>
      <c r="G13" s="29"/>
    </row>
    <row r="14" spans="1:7" ht="15">
      <c r="A14" s="26" t="s">
        <v>50</v>
      </c>
      <c r="B14" s="27">
        <v>2900</v>
      </c>
      <c r="C14" s="27">
        <v>2900</v>
      </c>
      <c r="D14" s="27">
        <v>2931</v>
      </c>
      <c r="E14" s="28">
        <v>2931</v>
      </c>
      <c r="F14" s="28"/>
      <c r="G14" s="29"/>
    </row>
    <row r="15" spans="1:7" ht="15">
      <c r="A15" s="26" t="s">
        <v>51</v>
      </c>
      <c r="B15" s="27">
        <f>SUM(B5+B10+B14)</f>
        <v>20114</v>
      </c>
      <c r="C15" s="27">
        <f>SUM(C5+C10+C14)</f>
        <v>27241</v>
      </c>
      <c r="D15" s="27">
        <f>SUM(D5+D10+D14)</f>
        <v>27844</v>
      </c>
      <c r="E15" s="28">
        <v>27844</v>
      </c>
      <c r="F15" s="28"/>
      <c r="G15" s="29"/>
    </row>
    <row r="16" spans="1:7" ht="30">
      <c r="A16" s="30" t="s">
        <v>52</v>
      </c>
      <c r="B16" s="31"/>
      <c r="C16" s="31">
        <v>2489</v>
      </c>
      <c r="D16" s="31">
        <v>2489</v>
      </c>
      <c r="E16" s="28">
        <v>2489</v>
      </c>
      <c r="F16" s="28"/>
      <c r="G16" s="29"/>
    </row>
    <row r="17" spans="1:7" ht="15">
      <c r="A17" s="30" t="s">
        <v>53</v>
      </c>
      <c r="B17" s="31"/>
      <c r="C17" s="31"/>
      <c r="D17" s="31"/>
      <c r="E17" s="28"/>
      <c r="F17" s="28"/>
      <c r="G17" s="29"/>
    </row>
    <row r="18" spans="1:7" ht="15">
      <c r="A18" s="30" t="s">
        <v>54</v>
      </c>
      <c r="B18" s="31"/>
      <c r="C18" s="31">
        <v>159</v>
      </c>
      <c r="D18" s="31">
        <v>159</v>
      </c>
      <c r="E18" s="28">
        <v>159</v>
      </c>
      <c r="F18" s="28"/>
      <c r="G18" s="29"/>
    </row>
    <row r="19" spans="1:7" ht="15">
      <c r="A19" s="30" t="s">
        <v>55</v>
      </c>
      <c r="B19" s="31">
        <v>5486</v>
      </c>
      <c r="C19" s="31"/>
      <c r="D19" s="31"/>
      <c r="E19" s="28"/>
      <c r="F19" s="28"/>
      <c r="G19" s="29"/>
    </row>
    <row r="20" spans="1:7" ht="15">
      <c r="A20" s="26" t="s">
        <v>56</v>
      </c>
      <c r="B20" s="27">
        <f>SUM(B16:B19)</f>
        <v>5486</v>
      </c>
      <c r="C20" s="27">
        <f>SUM(C16:C19)</f>
        <v>2648</v>
      </c>
      <c r="D20" s="27">
        <f>SUM(D16:D19)</f>
        <v>2648</v>
      </c>
      <c r="E20" s="28">
        <v>2648</v>
      </c>
      <c r="F20" s="28"/>
      <c r="G20" s="29"/>
    </row>
    <row r="21" spans="1:7" ht="30">
      <c r="A21" s="30" t="s">
        <v>57</v>
      </c>
      <c r="B21" s="31"/>
      <c r="C21" s="31"/>
      <c r="D21" s="31"/>
      <c r="E21" s="28"/>
      <c r="F21" s="28"/>
      <c r="G21" s="29"/>
    </row>
    <row r="22" spans="1:7" ht="45">
      <c r="A22" s="30" t="s">
        <v>58</v>
      </c>
      <c r="B22" s="31"/>
      <c r="C22" s="31"/>
      <c r="D22" s="31"/>
      <c r="E22" s="28"/>
      <c r="F22" s="28"/>
      <c r="G22" s="29"/>
    </row>
    <row r="23" spans="1:7" ht="15">
      <c r="A23" s="30" t="s">
        <v>59</v>
      </c>
      <c r="B23" s="31">
        <v>9803</v>
      </c>
      <c r="C23" s="31">
        <v>9804</v>
      </c>
      <c r="D23" s="31">
        <v>3997</v>
      </c>
      <c r="E23" s="28">
        <v>3997</v>
      </c>
      <c r="F23" s="28"/>
      <c r="G23" s="29"/>
    </row>
    <row r="24" spans="1:7" ht="29.25">
      <c r="A24" s="26" t="s">
        <v>60</v>
      </c>
      <c r="B24" s="27">
        <f>SUM(B21:B23)</f>
        <v>9803</v>
      </c>
      <c r="C24" s="27">
        <f>SUM(C21:C23)</f>
        <v>9804</v>
      </c>
      <c r="D24" s="27">
        <f>SUM(D21:D23)</f>
        <v>3997</v>
      </c>
      <c r="E24" s="28">
        <v>3997</v>
      </c>
      <c r="F24" s="28"/>
      <c r="G24" s="29"/>
    </row>
    <row r="25" spans="1:7" ht="30">
      <c r="A25" s="30" t="s">
        <v>61</v>
      </c>
      <c r="B25" s="31"/>
      <c r="C25" s="31"/>
      <c r="D25" s="31"/>
      <c r="E25" s="28"/>
      <c r="F25" s="28"/>
      <c r="G25" s="29"/>
    </row>
    <row r="26" spans="1:7" ht="30">
      <c r="A26" s="30" t="s">
        <v>62</v>
      </c>
      <c r="B26" s="31"/>
      <c r="C26" s="31"/>
      <c r="D26" s="31"/>
      <c r="E26" s="28"/>
      <c r="F26" s="28"/>
      <c r="G26" s="29"/>
    </row>
    <row r="27" spans="1:7" ht="15">
      <c r="A27" s="26" t="s">
        <v>63</v>
      </c>
      <c r="B27" s="27"/>
      <c r="C27" s="27"/>
      <c r="D27" s="27"/>
      <c r="E27" s="28"/>
      <c r="F27" s="28"/>
      <c r="G27" s="29"/>
    </row>
    <row r="28" spans="1:7" ht="15">
      <c r="A28" s="26" t="s">
        <v>64</v>
      </c>
      <c r="B28" s="27">
        <f>SUM(B20+B24)</f>
        <v>15289</v>
      </c>
      <c r="C28" s="27">
        <f>SUM(C20+C24)</f>
        <v>12452</v>
      </c>
      <c r="D28" s="27">
        <f>SUM(D20+D24)</f>
        <v>6645</v>
      </c>
      <c r="E28" s="28">
        <v>6645</v>
      </c>
      <c r="F28" s="28"/>
      <c r="G28" s="29"/>
    </row>
    <row r="29" spans="1:7" ht="15">
      <c r="A29" s="26" t="s">
        <v>65</v>
      </c>
      <c r="B29" s="27">
        <f>SUM(B15+B28)</f>
        <v>35403</v>
      </c>
      <c r="C29" s="27">
        <f>SUM(C15+C28)</f>
        <v>39693</v>
      </c>
      <c r="D29" s="27">
        <f>SUM(D15+D28)</f>
        <v>34489</v>
      </c>
      <c r="E29" s="28">
        <v>34489</v>
      </c>
      <c r="F29" s="28"/>
      <c r="G29" s="29"/>
    </row>
    <row r="30" spans="1:7" ht="15">
      <c r="A30" s="30" t="s">
        <v>66</v>
      </c>
      <c r="B30" s="31">
        <v>7000</v>
      </c>
      <c r="C30" s="31">
        <v>7000</v>
      </c>
      <c r="D30" s="31">
        <v>25534</v>
      </c>
      <c r="E30" s="28">
        <v>25534</v>
      </c>
      <c r="F30" s="28"/>
      <c r="G30" s="29"/>
    </row>
    <row r="31" spans="1:7" ht="15">
      <c r="A31" s="30" t="s">
        <v>67</v>
      </c>
      <c r="B31" s="31"/>
      <c r="C31" s="31"/>
      <c r="D31" s="31"/>
      <c r="E31" s="28"/>
      <c r="F31" s="28"/>
      <c r="G31" s="29"/>
    </row>
    <row r="32" spans="1:7" ht="30">
      <c r="A32" s="30" t="s">
        <v>68</v>
      </c>
      <c r="B32" s="31"/>
      <c r="C32" s="31"/>
      <c r="D32" s="31"/>
      <c r="E32" s="28"/>
      <c r="F32" s="28"/>
      <c r="G32" s="29"/>
    </row>
    <row r="33" spans="1:7" ht="15">
      <c r="A33" s="30" t="s">
        <v>69</v>
      </c>
      <c r="B33" s="31"/>
      <c r="C33" s="31"/>
      <c r="D33" s="31"/>
      <c r="E33" s="28"/>
      <c r="F33" s="28"/>
      <c r="G33" s="29"/>
    </row>
    <row r="34" spans="1:7" ht="15">
      <c r="A34" s="30" t="s">
        <v>70</v>
      </c>
      <c r="B34" s="31"/>
      <c r="C34" s="31"/>
      <c r="D34" s="31"/>
      <c r="E34" s="28"/>
      <c r="F34" s="28"/>
      <c r="G34" s="29"/>
    </row>
    <row r="35" spans="1:7" ht="15">
      <c r="A35" s="26" t="s">
        <v>71</v>
      </c>
      <c r="B35" s="27">
        <f>SUM(B30:B34)</f>
        <v>7000</v>
      </c>
      <c r="C35" s="27">
        <f>SUM(C30:C34)</f>
        <v>7000</v>
      </c>
      <c r="D35" s="27">
        <f>SUM(D30:D34)</f>
        <v>25534</v>
      </c>
      <c r="E35" s="28">
        <v>25534</v>
      </c>
      <c r="F35" s="28"/>
      <c r="G35" s="29"/>
    </row>
    <row r="36" spans="1:7" ht="15">
      <c r="A36" s="26" t="s">
        <v>72</v>
      </c>
      <c r="B36" s="27"/>
      <c r="C36" s="27"/>
      <c r="D36" s="27">
        <v>11</v>
      </c>
      <c r="E36" s="28">
        <v>11</v>
      </c>
      <c r="F36" s="28"/>
      <c r="G36" s="29"/>
    </row>
    <row r="37" spans="1:7" ht="15">
      <c r="A37" s="26" t="s">
        <v>73</v>
      </c>
      <c r="B37" s="27">
        <f aca="true" t="shared" si="0" ref="B37:G37">SUM(B29+B35+B36)</f>
        <v>42403</v>
      </c>
      <c r="C37" s="27">
        <f t="shared" si="0"/>
        <v>46693</v>
      </c>
      <c r="D37" s="27">
        <f t="shared" si="0"/>
        <v>60034</v>
      </c>
      <c r="E37" s="27">
        <f t="shared" si="0"/>
        <v>60034</v>
      </c>
      <c r="F37" s="27">
        <f t="shared" si="0"/>
        <v>0</v>
      </c>
      <c r="G37" s="27">
        <f t="shared" si="0"/>
        <v>0</v>
      </c>
    </row>
    <row r="38" spans="1:7" ht="29.25">
      <c r="A38" s="26" t="s">
        <v>74</v>
      </c>
      <c r="B38" s="27">
        <v>1871</v>
      </c>
      <c r="C38" s="27">
        <v>-4287</v>
      </c>
      <c r="D38" s="27">
        <v>-6392</v>
      </c>
      <c r="E38" s="28"/>
      <c r="F38" s="28"/>
      <c r="G38" s="29"/>
    </row>
    <row r="39" spans="1:7" ht="29.25">
      <c r="A39" s="26" t="s">
        <v>75</v>
      </c>
      <c r="B39" s="27">
        <v>5129</v>
      </c>
      <c r="C39" s="27">
        <v>11287</v>
      </c>
      <c r="D39" s="27">
        <v>10216</v>
      </c>
      <c r="E39" s="28"/>
      <c r="F39" s="28"/>
      <c r="G39" s="29"/>
    </row>
  </sheetData>
  <sheetProtection password="E2A9" sheet="1" objects="1" scenarios="1" selectLockedCells="1" selectUnlockedCells="1"/>
  <mergeCells count="3">
    <mergeCell ref="A1:G1"/>
    <mergeCell ref="A2:G2"/>
    <mergeCell ref="A3:G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8.57421875" style="1" customWidth="1"/>
    <col min="2" max="2" width="11.28125" style="1" customWidth="1"/>
    <col min="3" max="3" width="11.00390625" style="1" customWidth="1"/>
    <col min="4" max="16384" width="9.140625" style="1" customWidth="1"/>
  </cols>
  <sheetData>
    <row r="1" spans="1:7" ht="34.5" customHeight="1">
      <c r="A1" s="117" t="s">
        <v>104</v>
      </c>
      <c r="B1" s="117"/>
      <c r="C1" s="117"/>
      <c r="D1" s="117"/>
      <c r="E1" s="32"/>
      <c r="F1" s="32"/>
      <c r="G1" s="32"/>
    </row>
    <row r="2" spans="1:7" ht="15">
      <c r="A2" s="24"/>
      <c r="B2" s="24"/>
      <c r="C2" s="24"/>
      <c r="D2" s="24"/>
      <c r="E2" s="24"/>
      <c r="F2" s="24"/>
      <c r="G2" s="24"/>
    </row>
    <row r="3" spans="1:7" s="104" customFormat="1" ht="18" customHeight="1">
      <c r="A3" s="118" t="s">
        <v>77</v>
      </c>
      <c r="B3" s="119"/>
      <c r="C3" s="119"/>
      <c r="D3" s="119"/>
      <c r="E3" s="103"/>
      <c r="F3" s="103"/>
      <c r="G3" s="103"/>
    </row>
    <row r="4" spans="1:7" s="104" customFormat="1" ht="18.75" customHeight="1">
      <c r="A4" s="118" t="s">
        <v>78</v>
      </c>
      <c r="B4" s="119"/>
      <c r="C4" s="119"/>
      <c r="D4" s="119"/>
      <c r="E4" s="103"/>
      <c r="F4" s="103"/>
      <c r="G4" s="103"/>
    </row>
    <row r="5" spans="1:7" ht="18.75" customHeight="1">
      <c r="A5" s="37"/>
      <c r="B5" s="38"/>
      <c r="C5" s="38"/>
      <c r="D5" s="38"/>
      <c r="E5" s="24"/>
      <c r="F5" s="24"/>
      <c r="G5" s="24"/>
    </row>
    <row r="6" spans="1:7" ht="22.5" customHeight="1">
      <c r="A6" s="25" t="s">
        <v>1</v>
      </c>
      <c r="B6" s="4" t="s">
        <v>2</v>
      </c>
      <c r="C6" s="4" t="s">
        <v>3</v>
      </c>
      <c r="D6" s="4" t="s">
        <v>4</v>
      </c>
      <c r="E6" s="24"/>
      <c r="F6" s="24"/>
      <c r="G6" s="24"/>
    </row>
    <row r="7" spans="1:7" ht="20.25" customHeight="1">
      <c r="A7" s="33" t="s">
        <v>79</v>
      </c>
      <c r="B7" s="34">
        <v>10564</v>
      </c>
      <c r="C7" s="34">
        <v>10969</v>
      </c>
      <c r="D7" s="34">
        <v>10969</v>
      </c>
      <c r="E7" s="24"/>
      <c r="F7" s="24"/>
      <c r="G7" s="24"/>
    </row>
    <row r="8" spans="1:7" ht="31.5" customHeight="1">
      <c r="A8" s="33" t="s">
        <v>80</v>
      </c>
      <c r="B8" s="34"/>
      <c r="C8" s="34"/>
      <c r="D8" s="34"/>
      <c r="E8" s="24"/>
      <c r="F8" s="24"/>
      <c r="G8" s="24"/>
    </row>
    <row r="9" spans="1:7" ht="18.75" customHeight="1">
      <c r="A9" s="33" t="s">
        <v>81</v>
      </c>
      <c r="B9" s="34"/>
      <c r="C9" s="34"/>
      <c r="D9" s="34"/>
      <c r="E9" s="24"/>
      <c r="F9" s="24"/>
      <c r="G9" s="24"/>
    </row>
    <row r="10" spans="1:7" ht="30" customHeight="1">
      <c r="A10" s="33" t="s">
        <v>82</v>
      </c>
      <c r="B10" s="34"/>
      <c r="C10" s="34"/>
      <c r="D10" s="34"/>
      <c r="E10" s="24"/>
      <c r="F10" s="24"/>
      <c r="G10" s="24"/>
    </row>
    <row r="11" spans="1:7" ht="33.75" customHeight="1">
      <c r="A11" s="33" t="s">
        <v>83</v>
      </c>
      <c r="B11" s="34"/>
      <c r="C11" s="34"/>
      <c r="D11" s="34"/>
      <c r="E11" s="24"/>
      <c r="F11" s="24"/>
      <c r="G11" s="24"/>
    </row>
    <row r="12" spans="1:7" ht="20.25" customHeight="1">
      <c r="A12" s="33" t="s">
        <v>84</v>
      </c>
      <c r="B12" s="34"/>
      <c r="C12" s="34">
        <v>95</v>
      </c>
      <c r="D12" s="34">
        <v>95</v>
      </c>
      <c r="E12" s="24"/>
      <c r="F12" s="24"/>
      <c r="G12" s="24"/>
    </row>
    <row r="13" spans="1:7" ht="17.25" customHeight="1">
      <c r="A13" s="33" t="s">
        <v>85</v>
      </c>
      <c r="B13" s="34">
        <v>375</v>
      </c>
      <c r="C13" s="34">
        <v>375</v>
      </c>
      <c r="D13" s="34">
        <v>375</v>
      </c>
      <c r="E13" s="24"/>
      <c r="F13" s="24"/>
      <c r="G13" s="24"/>
    </row>
    <row r="14" spans="1:7" ht="20.25" customHeight="1">
      <c r="A14" s="33" t="s">
        <v>86</v>
      </c>
      <c r="B14" s="34">
        <v>1218</v>
      </c>
      <c r="C14" s="34">
        <v>996</v>
      </c>
      <c r="D14" s="34">
        <v>996</v>
      </c>
      <c r="E14" s="24"/>
      <c r="F14" s="24"/>
      <c r="G14" s="24"/>
    </row>
    <row r="15" spans="1:7" ht="47.25" customHeight="1">
      <c r="A15" s="33" t="s">
        <v>87</v>
      </c>
      <c r="B15" s="34"/>
      <c r="C15" s="34"/>
      <c r="D15" s="34"/>
      <c r="E15" s="24"/>
      <c r="F15" s="24"/>
      <c r="G15" s="24"/>
    </row>
    <row r="16" spans="1:7" ht="30">
      <c r="A16" s="33" t="s">
        <v>88</v>
      </c>
      <c r="B16" s="34">
        <v>428</v>
      </c>
      <c r="C16" s="34">
        <v>428</v>
      </c>
      <c r="D16" s="34">
        <v>428</v>
      </c>
      <c r="E16" s="24"/>
      <c r="F16" s="24"/>
      <c r="G16" s="24"/>
    </row>
    <row r="17" spans="1:7" ht="36" customHeight="1">
      <c r="A17" s="33" t="s">
        <v>89</v>
      </c>
      <c r="B17" s="34"/>
      <c r="C17" s="34"/>
      <c r="D17" s="34"/>
      <c r="E17" s="24"/>
      <c r="F17" s="24"/>
      <c r="G17" s="24"/>
    </row>
    <row r="18" spans="1:7" ht="15">
      <c r="A18" s="33" t="s">
        <v>90</v>
      </c>
      <c r="B18" s="34"/>
      <c r="C18" s="34">
        <v>22</v>
      </c>
      <c r="D18" s="34">
        <v>22</v>
      </c>
      <c r="E18" s="24"/>
      <c r="F18" s="24"/>
      <c r="G18" s="24"/>
    </row>
    <row r="19" spans="1:7" ht="30">
      <c r="A19" s="33" t="s">
        <v>91</v>
      </c>
      <c r="B19" s="34"/>
      <c r="C19" s="34"/>
      <c r="D19" s="34"/>
      <c r="E19" s="24"/>
      <c r="F19" s="24"/>
      <c r="G19" s="24"/>
    </row>
    <row r="20" spans="1:7" ht="15">
      <c r="A20" s="33" t="s">
        <v>92</v>
      </c>
      <c r="B20" s="34"/>
      <c r="C20" s="34">
        <v>473</v>
      </c>
      <c r="D20" s="34">
        <v>473</v>
      </c>
      <c r="E20" s="24"/>
      <c r="F20" s="24"/>
      <c r="G20" s="24"/>
    </row>
    <row r="21" spans="1:7" ht="15">
      <c r="A21" s="33" t="s">
        <v>93</v>
      </c>
      <c r="B21" s="34"/>
      <c r="C21" s="34"/>
      <c r="D21" s="34"/>
      <c r="E21" s="24"/>
      <c r="F21" s="24"/>
      <c r="G21" s="24"/>
    </row>
    <row r="22" spans="1:7" ht="60">
      <c r="A22" s="33" t="s">
        <v>94</v>
      </c>
      <c r="B22" s="34"/>
      <c r="C22" s="34"/>
      <c r="D22" s="34"/>
      <c r="E22" s="24"/>
      <c r="F22" s="24"/>
      <c r="G22" s="24"/>
    </row>
    <row r="23" spans="1:7" ht="15">
      <c r="A23" s="33" t="s">
        <v>95</v>
      </c>
      <c r="B23" s="34"/>
      <c r="C23" s="34">
        <v>467</v>
      </c>
      <c r="D23" s="34">
        <v>467</v>
      </c>
      <c r="E23" s="24"/>
      <c r="F23" s="24"/>
      <c r="G23" s="24"/>
    </row>
    <row r="24" spans="1:7" ht="28.5">
      <c r="A24" s="35" t="s">
        <v>96</v>
      </c>
      <c r="B24" s="36">
        <v>12585</v>
      </c>
      <c r="C24" s="36">
        <v>13825</v>
      </c>
      <c r="D24" s="36">
        <v>13825</v>
      </c>
      <c r="E24" s="24"/>
      <c r="F24" s="24"/>
      <c r="G24" s="24"/>
    </row>
    <row r="25" spans="1:7" ht="28.5">
      <c r="A25" s="35" t="s">
        <v>97</v>
      </c>
      <c r="B25" s="36"/>
      <c r="C25" s="36"/>
      <c r="D25" s="36"/>
      <c r="E25" s="24"/>
      <c r="F25" s="24"/>
      <c r="G25" s="24"/>
    </row>
    <row r="26" spans="1:7" ht="15">
      <c r="A26" s="33" t="s">
        <v>98</v>
      </c>
      <c r="B26" s="34"/>
      <c r="C26" s="34"/>
      <c r="D26" s="34"/>
      <c r="E26" s="24"/>
      <c r="F26" s="24"/>
      <c r="G26" s="24"/>
    </row>
    <row r="27" spans="1:7" ht="15">
      <c r="A27" s="33" t="s">
        <v>99</v>
      </c>
      <c r="B27" s="34"/>
      <c r="C27" s="34"/>
      <c r="D27" s="34"/>
      <c r="E27" s="24"/>
      <c r="F27" s="24"/>
      <c r="G27" s="24"/>
    </row>
    <row r="28" spans="1:7" ht="15">
      <c r="A28" s="33" t="s">
        <v>100</v>
      </c>
      <c r="B28" s="34"/>
      <c r="C28" s="34"/>
      <c r="D28" s="34"/>
      <c r="E28" s="24"/>
      <c r="F28" s="24"/>
      <c r="G28" s="24"/>
    </row>
    <row r="29" spans="1:7" ht="15">
      <c r="A29" s="33" t="s">
        <v>101</v>
      </c>
      <c r="B29" s="34"/>
      <c r="C29" s="34"/>
      <c r="D29" s="34"/>
      <c r="E29" s="24"/>
      <c r="F29" s="24"/>
      <c r="G29" s="24"/>
    </row>
    <row r="30" spans="1:7" ht="15">
      <c r="A30" s="33" t="s">
        <v>102</v>
      </c>
      <c r="B30" s="34">
        <v>9803</v>
      </c>
      <c r="C30" s="34">
        <v>9804</v>
      </c>
      <c r="D30" s="34">
        <v>3997</v>
      </c>
      <c r="E30" s="24"/>
      <c r="F30" s="24"/>
      <c r="G30" s="24"/>
    </row>
    <row r="31" spans="1:7" ht="28.5">
      <c r="A31" s="35" t="s">
        <v>103</v>
      </c>
      <c r="B31" s="36">
        <v>9803</v>
      </c>
      <c r="C31" s="36">
        <v>9804</v>
      </c>
      <c r="D31" s="36">
        <v>3997</v>
      </c>
      <c r="E31" s="24"/>
      <c r="F31" s="24"/>
      <c r="G31" s="24"/>
    </row>
    <row r="32" spans="1:7" ht="15">
      <c r="A32" s="24"/>
      <c r="B32" s="24"/>
      <c r="C32" s="24"/>
      <c r="D32" s="24"/>
      <c r="E32" s="24"/>
      <c r="F32" s="24"/>
      <c r="G32" s="24"/>
    </row>
    <row r="33" spans="1:7" ht="15">
      <c r="A33" s="24"/>
      <c r="B33" s="24"/>
      <c r="C33" s="24"/>
      <c r="D33" s="24"/>
      <c r="E33" s="24"/>
      <c r="F33" s="24"/>
      <c r="G33" s="24"/>
    </row>
    <row r="34" spans="1:7" ht="15">
      <c r="A34" s="24"/>
      <c r="B34" s="24"/>
      <c r="C34" s="24"/>
      <c r="D34" s="24"/>
      <c r="E34" s="24"/>
      <c r="F34" s="24"/>
      <c r="G34" s="24"/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0.7109375" style="24" customWidth="1"/>
    <col min="2" max="2" width="9.57421875" style="24" customWidth="1"/>
    <col min="3" max="3" width="12.8515625" style="24" customWidth="1"/>
    <col min="4" max="4" width="10.140625" style="24" customWidth="1"/>
    <col min="5" max="16384" width="9.140625" style="24" customWidth="1"/>
  </cols>
  <sheetData>
    <row r="1" spans="1:4" ht="15" customHeight="1">
      <c r="A1" s="117" t="s">
        <v>125</v>
      </c>
      <c r="B1" s="117"/>
      <c r="C1" s="117"/>
      <c r="D1" s="117"/>
    </row>
    <row r="3" spans="1:4" ht="21.75" customHeight="1">
      <c r="A3" s="120" t="s">
        <v>77</v>
      </c>
      <c r="B3" s="120"/>
      <c r="C3" s="120"/>
      <c r="D3" s="120"/>
    </row>
    <row r="4" spans="1:4" ht="24.75" customHeight="1">
      <c r="A4" s="120" t="s">
        <v>105</v>
      </c>
      <c r="B4" s="120"/>
      <c r="C4" s="120"/>
      <c r="D4" s="120"/>
    </row>
    <row r="5" spans="1:4" ht="24.75" customHeight="1">
      <c r="A5" s="37"/>
      <c r="B5" s="38"/>
      <c r="C5" s="38"/>
      <c r="D5" s="38"/>
    </row>
    <row r="6" spans="1:4" ht="15">
      <c r="A6" s="25" t="s">
        <v>1</v>
      </c>
      <c r="B6" s="4" t="s">
        <v>2</v>
      </c>
      <c r="C6" s="4" t="s">
        <v>3</v>
      </c>
      <c r="D6" s="4" t="s">
        <v>4</v>
      </c>
    </row>
    <row r="7" spans="1:4" ht="15">
      <c r="A7" s="39" t="s">
        <v>106</v>
      </c>
      <c r="B7" s="40"/>
      <c r="C7" s="40"/>
      <c r="D7" s="40"/>
    </row>
    <row r="8" spans="1:4" ht="30">
      <c r="A8" s="39" t="s">
        <v>107</v>
      </c>
      <c r="B8" s="40"/>
      <c r="C8" s="40"/>
      <c r="D8" s="40"/>
    </row>
    <row r="9" spans="1:4" ht="17.25" customHeight="1">
      <c r="A9" s="39" t="s">
        <v>108</v>
      </c>
      <c r="B9" s="40"/>
      <c r="C9" s="40"/>
      <c r="D9" s="40"/>
    </row>
    <row r="10" spans="1:4" ht="15">
      <c r="A10" s="39" t="s">
        <v>109</v>
      </c>
      <c r="B10" s="40"/>
      <c r="C10" s="40"/>
      <c r="D10" s="40"/>
    </row>
    <row r="11" spans="1:4" ht="15">
      <c r="A11" s="39" t="s">
        <v>110</v>
      </c>
      <c r="B11" s="40"/>
      <c r="C11" s="40"/>
      <c r="D11" s="40"/>
    </row>
    <row r="12" spans="1:4" ht="29.25" customHeight="1">
      <c r="A12" s="39" t="s">
        <v>111</v>
      </c>
      <c r="B12" s="40">
        <v>5256</v>
      </c>
      <c r="C12" s="40">
        <v>5275</v>
      </c>
      <c r="D12" s="40">
        <v>5248</v>
      </c>
    </row>
    <row r="13" spans="1:4" ht="17.25" customHeight="1">
      <c r="A13" s="39" t="s">
        <v>112</v>
      </c>
      <c r="B13" s="40"/>
      <c r="C13" s="40"/>
      <c r="D13" s="40"/>
    </row>
    <row r="14" spans="1:4" ht="30">
      <c r="A14" s="39" t="s">
        <v>113</v>
      </c>
      <c r="B14" s="40"/>
      <c r="C14" s="40"/>
      <c r="D14" s="40"/>
    </row>
    <row r="15" spans="1:4" ht="30">
      <c r="A15" s="39" t="s">
        <v>114</v>
      </c>
      <c r="B15" s="40"/>
      <c r="C15" s="40"/>
      <c r="D15" s="40"/>
    </row>
    <row r="16" spans="1:4" ht="15">
      <c r="A16" s="41" t="s">
        <v>13</v>
      </c>
      <c r="B16" s="42">
        <f>SUM(B7:B15)</f>
        <v>5256</v>
      </c>
      <c r="C16" s="42">
        <f>SUM(C7:C15)</f>
        <v>5275</v>
      </c>
      <c r="D16" s="42">
        <f>SUM(D7:D15)</f>
        <v>5248</v>
      </c>
    </row>
    <row r="17" spans="1:4" ht="15">
      <c r="A17" s="43" t="s">
        <v>115</v>
      </c>
      <c r="B17" s="44"/>
      <c r="C17" s="44"/>
      <c r="D17" s="44"/>
    </row>
    <row r="18" spans="1:4" ht="30">
      <c r="A18" s="43" t="s">
        <v>116</v>
      </c>
      <c r="B18" s="44"/>
      <c r="C18" s="44"/>
      <c r="D18" s="44"/>
    </row>
    <row r="19" spans="1:4" ht="30">
      <c r="A19" s="43" t="s">
        <v>117</v>
      </c>
      <c r="B19" s="44"/>
      <c r="C19" s="44"/>
      <c r="D19" s="44"/>
    </row>
    <row r="20" spans="1:4" ht="30">
      <c r="A20" s="43" t="s">
        <v>118</v>
      </c>
      <c r="B20" s="44"/>
      <c r="C20" s="44"/>
      <c r="D20" s="44"/>
    </row>
    <row r="21" spans="1:4" ht="15">
      <c r="A21" s="43" t="s">
        <v>119</v>
      </c>
      <c r="B21" s="44"/>
      <c r="C21" s="44"/>
      <c r="D21" s="44"/>
    </row>
    <row r="22" spans="1:4" ht="30">
      <c r="A22" s="43" t="s">
        <v>120</v>
      </c>
      <c r="B22" s="44"/>
      <c r="C22" s="44"/>
      <c r="D22" s="44"/>
    </row>
    <row r="23" spans="1:4" ht="30">
      <c r="A23" s="43" t="s">
        <v>121</v>
      </c>
      <c r="B23" s="44"/>
      <c r="C23" s="44"/>
      <c r="D23" s="44"/>
    </row>
    <row r="24" spans="1:4" ht="30">
      <c r="A24" s="43" t="s">
        <v>122</v>
      </c>
      <c r="B24" s="44"/>
      <c r="C24" s="44"/>
      <c r="D24" s="44"/>
    </row>
    <row r="25" spans="1:4" ht="30">
      <c r="A25" s="43" t="s">
        <v>123</v>
      </c>
      <c r="B25" s="44"/>
      <c r="C25" s="44"/>
      <c r="D25" s="44"/>
    </row>
    <row r="26" spans="1:4" ht="15">
      <c r="A26" s="45" t="s">
        <v>124</v>
      </c>
      <c r="B26" s="46"/>
      <c r="C26" s="46"/>
      <c r="D26" s="46"/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61.140625" style="24" customWidth="1"/>
    <col min="2" max="2" width="10.8515625" style="24" customWidth="1"/>
    <col min="3" max="3" width="13.140625" style="24" customWidth="1"/>
    <col min="4" max="4" width="12.140625" style="24" customWidth="1"/>
    <col min="5" max="16384" width="9.140625" style="24" customWidth="1"/>
  </cols>
  <sheetData>
    <row r="1" spans="1:4" ht="15">
      <c r="A1" s="117" t="s">
        <v>149</v>
      </c>
      <c r="B1" s="117"/>
      <c r="C1" s="117"/>
      <c r="D1" s="117"/>
    </row>
    <row r="3" spans="1:4" ht="19.5" customHeight="1">
      <c r="A3" s="120" t="s">
        <v>77</v>
      </c>
      <c r="B3" s="116"/>
      <c r="C3" s="116"/>
      <c r="D3" s="116"/>
    </row>
    <row r="4" spans="1:4" ht="28.5" customHeight="1">
      <c r="A4" s="120" t="s">
        <v>126</v>
      </c>
      <c r="B4" s="116"/>
      <c r="C4" s="116"/>
      <c r="D4" s="116"/>
    </row>
    <row r="5" spans="1:4" ht="28.5" customHeight="1">
      <c r="A5" s="37"/>
      <c r="B5" s="38"/>
      <c r="C5" s="38"/>
      <c r="D5" s="38"/>
    </row>
    <row r="6" spans="1:4" ht="15">
      <c r="A6" s="25" t="s">
        <v>1</v>
      </c>
      <c r="B6" s="4" t="s">
        <v>2</v>
      </c>
      <c r="C6" s="4" t="s">
        <v>3</v>
      </c>
      <c r="D6" s="4" t="s">
        <v>4</v>
      </c>
    </row>
    <row r="7" spans="1:4" ht="15">
      <c r="A7" s="47" t="s">
        <v>127</v>
      </c>
      <c r="B7" s="48"/>
      <c r="C7" s="48"/>
      <c r="D7" s="48"/>
    </row>
    <row r="8" spans="1:4" ht="30">
      <c r="A8" s="47" t="s">
        <v>128</v>
      </c>
      <c r="B8" s="48">
        <v>1150</v>
      </c>
      <c r="C8" s="48">
        <v>1350</v>
      </c>
      <c r="D8" s="48">
        <v>741</v>
      </c>
    </row>
    <row r="9" spans="1:4" ht="15">
      <c r="A9" s="47" t="s">
        <v>129</v>
      </c>
      <c r="B9" s="48"/>
      <c r="C9" s="48"/>
      <c r="D9" s="48"/>
    </row>
    <row r="10" spans="1:4" ht="15">
      <c r="A10" s="47" t="s">
        <v>130</v>
      </c>
      <c r="B10" s="48"/>
      <c r="C10" s="48"/>
      <c r="D10" s="48"/>
    </row>
    <row r="11" spans="1:4" ht="30">
      <c r="A11" s="47" t="s">
        <v>131</v>
      </c>
      <c r="B11" s="48"/>
      <c r="C11" s="48"/>
      <c r="D11" s="48"/>
    </row>
    <row r="12" spans="1:4" ht="30">
      <c r="A12" s="47" t="s">
        <v>132</v>
      </c>
      <c r="B12" s="48"/>
      <c r="C12" s="48"/>
      <c r="D12" s="48"/>
    </row>
    <row r="13" spans="1:4" ht="15">
      <c r="A13" s="47" t="s">
        <v>133</v>
      </c>
      <c r="B13" s="48"/>
      <c r="C13" s="48"/>
      <c r="D13" s="48"/>
    </row>
    <row r="14" spans="1:4" ht="15">
      <c r="A14" s="47" t="s">
        <v>134</v>
      </c>
      <c r="B14" s="48"/>
      <c r="C14" s="48"/>
      <c r="D14" s="48"/>
    </row>
    <row r="15" spans="1:4" ht="30">
      <c r="A15" s="47" t="s">
        <v>135</v>
      </c>
      <c r="B15" s="48"/>
      <c r="C15" s="48"/>
      <c r="D15" s="48"/>
    </row>
    <row r="16" spans="1:4" ht="15">
      <c r="A16" s="47" t="s">
        <v>136</v>
      </c>
      <c r="B16" s="48"/>
      <c r="C16" s="48"/>
      <c r="D16" s="48"/>
    </row>
    <row r="17" spans="1:4" ht="15">
      <c r="A17" s="49" t="s">
        <v>137</v>
      </c>
      <c r="B17" s="50">
        <f>SUM(B7:B16)</f>
        <v>1150</v>
      </c>
      <c r="C17" s="50">
        <f>SUM(C7:C16)</f>
        <v>1350</v>
      </c>
      <c r="D17" s="50">
        <f>SUM(D7:D16)</f>
        <v>741</v>
      </c>
    </row>
    <row r="18" spans="1:4" ht="15">
      <c r="A18" s="51" t="s">
        <v>138</v>
      </c>
      <c r="B18" s="52"/>
      <c r="C18" s="52"/>
      <c r="D18" s="52"/>
    </row>
    <row r="19" spans="1:4" ht="30">
      <c r="A19" s="51" t="s">
        <v>139</v>
      </c>
      <c r="B19" s="52"/>
      <c r="C19" s="52"/>
      <c r="D19" s="52"/>
    </row>
    <row r="20" spans="1:4" ht="15">
      <c r="A20" s="51" t="s">
        <v>140</v>
      </c>
      <c r="B20" s="52">
        <v>200</v>
      </c>
      <c r="C20" s="52">
        <v>200</v>
      </c>
      <c r="D20" s="52">
        <v>250</v>
      </c>
    </row>
    <row r="21" spans="1:4" ht="15">
      <c r="A21" s="51" t="s">
        <v>141</v>
      </c>
      <c r="B21" s="52"/>
      <c r="C21" s="52"/>
      <c r="D21" s="52"/>
    </row>
    <row r="22" spans="1:4" ht="30">
      <c r="A22" s="51" t="s">
        <v>142</v>
      </c>
      <c r="B22" s="52"/>
      <c r="C22" s="52"/>
      <c r="D22" s="52"/>
    </row>
    <row r="23" spans="1:4" ht="30">
      <c r="A23" s="51" t="s">
        <v>143</v>
      </c>
      <c r="B23" s="52"/>
      <c r="C23" s="52"/>
      <c r="D23" s="52"/>
    </row>
    <row r="24" spans="1:4" ht="15">
      <c r="A24" s="51" t="s">
        <v>144</v>
      </c>
      <c r="B24" s="52"/>
      <c r="C24" s="52"/>
      <c r="D24" s="52"/>
    </row>
    <row r="25" spans="1:4" ht="15">
      <c r="A25" s="51" t="s">
        <v>145</v>
      </c>
      <c r="B25" s="52"/>
      <c r="C25" s="52"/>
      <c r="D25" s="52"/>
    </row>
    <row r="26" spans="1:4" ht="30">
      <c r="A26" s="51" t="s">
        <v>146</v>
      </c>
      <c r="B26" s="52"/>
      <c r="C26" s="52"/>
      <c r="D26" s="52"/>
    </row>
    <row r="27" spans="1:4" ht="15">
      <c r="A27" s="51" t="s">
        <v>147</v>
      </c>
      <c r="B27" s="52"/>
      <c r="C27" s="52"/>
      <c r="D27" s="52"/>
    </row>
    <row r="28" spans="1:4" ht="28.5">
      <c r="A28" s="53" t="s">
        <v>148</v>
      </c>
      <c r="B28" s="54">
        <f>SUM(B18:B27)</f>
        <v>200</v>
      </c>
      <c r="C28" s="54">
        <f>SUM(C18:C27)</f>
        <v>200</v>
      </c>
      <c r="D28" s="54">
        <f>SUM(D18:D27)</f>
        <v>250</v>
      </c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5.140625" style="24" customWidth="1"/>
    <col min="2" max="2" width="11.28125" style="24" customWidth="1"/>
    <col min="3" max="3" width="13.28125" style="24" customWidth="1"/>
    <col min="4" max="4" width="12.28125" style="24" customWidth="1"/>
    <col min="5" max="16384" width="9.140625" style="24" customWidth="1"/>
  </cols>
  <sheetData>
    <row r="1" spans="1:4" ht="15">
      <c r="A1" s="117" t="s">
        <v>164</v>
      </c>
      <c r="B1" s="117"/>
      <c r="C1" s="117"/>
      <c r="D1" s="117"/>
    </row>
    <row r="3" spans="1:4" ht="20.25" customHeight="1">
      <c r="A3" s="120" t="s">
        <v>77</v>
      </c>
      <c r="B3" s="116"/>
      <c r="C3" s="116"/>
      <c r="D3" s="116"/>
    </row>
    <row r="4" spans="1:4" ht="27.75" customHeight="1">
      <c r="A4" s="120" t="s">
        <v>150</v>
      </c>
      <c r="B4" s="116"/>
      <c r="C4" s="116"/>
      <c r="D4" s="116"/>
    </row>
    <row r="6" spans="1:4" ht="15">
      <c r="A6" s="25" t="s">
        <v>1</v>
      </c>
      <c r="B6" s="4" t="s">
        <v>2</v>
      </c>
      <c r="C6" s="4" t="s">
        <v>3</v>
      </c>
      <c r="D6" s="4" t="s">
        <v>4</v>
      </c>
    </row>
    <row r="7" spans="1:4" ht="15">
      <c r="A7" s="29"/>
      <c r="B7" s="29"/>
      <c r="C7" s="29"/>
      <c r="D7" s="29"/>
    </row>
    <row r="8" spans="1:4" ht="15">
      <c r="A8" s="55"/>
      <c r="B8" s="56"/>
      <c r="C8" s="56"/>
      <c r="D8" s="56"/>
    </row>
    <row r="9" spans="1:4" ht="15">
      <c r="A9" s="55"/>
      <c r="B9" s="56"/>
      <c r="C9" s="56"/>
      <c r="D9" s="56"/>
    </row>
    <row r="10" spans="1:4" ht="15">
      <c r="A10" s="57" t="s">
        <v>151</v>
      </c>
      <c r="B10" s="58"/>
      <c r="C10" s="58">
        <v>15290</v>
      </c>
      <c r="D10" s="58">
        <v>8629</v>
      </c>
    </row>
    <row r="11" spans="1:4" ht="15">
      <c r="A11" s="55" t="s">
        <v>467</v>
      </c>
      <c r="B11" s="56"/>
      <c r="C11" s="56"/>
      <c r="D11" s="56">
        <v>8629</v>
      </c>
    </row>
    <row r="12" spans="1:4" ht="15">
      <c r="A12" s="55"/>
      <c r="B12" s="56"/>
      <c r="C12" s="56"/>
      <c r="D12" s="56"/>
    </row>
    <row r="13" spans="1:4" ht="15">
      <c r="A13" s="55"/>
      <c r="B13" s="56"/>
      <c r="C13" s="56"/>
      <c r="D13" s="56"/>
    </row>
    <row r="14" spans="1:4" ht="15">
      <c r="A14" s="57" t="s">
        <v>152</v>
      </c>
      <c r="B14" s="58">
        <v>5487</v>
      </c>
      <c r="C14" s="58">
        <v>0</v>
      </c>
      <c r="D14" s="58">
        <v>444</v>
      </c>
    </row>
    <row r="15" spans="1:4" ht="15">
      <c r="A15" s="55" t="s">
        <v>468</v>
      </c>
      <c r="B15" s="56"/>
      <c r="C15" s="56"/>
      <c r="D15" s="56">
        <v>444</v>
      </c>
    </row>
    <row r="16" spans="1:4" ht="15">
      <c r="A16" s="55"/>
      <c r="B16" s="56"/>
      <c r="C16" s="56"/>
      <c r="D16" s="56"/>
    </row>
    <row r="17" spans="1:4" ht="15">
      <c r="A17" s="55"/>
      <c r="B17" s="56"/>
      <c r="C17" s="56"/>
      <c r="D17" s="56"/>
    </row>
    <row r="18" spans="1:4" ht="15">
      <c r="A18" s="57" t="s">
        <v>153</v>
      </c>
      <c r="B18" s="58"/>
      <c r="C18" s="58"/>
      <c r="D18" s="58"/>
    </row>
    <row r="19" spans="1:4" ht="15">
      <c r="A19" s="57" t="s">
        <v>154</v>
      </c>
      <c r="B19" s="58">
        <v>1481</v>
      </c>
      <c r="C19" s="58">
        <v>4128</v>
      </c>
      <c r="D19" s="58">
        <v>1323</v>
      </c>
    </row>
    <row r="20" spans="1:4" ht="23.25" customHeight="1">
      <c r="A20" s="59" t="s">
        <v>155</v>
      </c>
      <c r="B20" s="60">
        <f>SUM(B7:B19)</f>
        <v>6968</v>
      </c>
      <c r="C20" s="60">
        <f>SUM(C7:C19)</f>
        <v>19418</v>
      </c>
      <c r="D20" s="60">
        <f>SUM(D7:D19)</f>
        <v>19469</v>
      </c>
    </row>
    <row r="21" spans="1:4" ht="15">
      <c r="A21" s="55" t="s">
        <v>466</v>
      </c>
      <c r="B21" s="60"/>
      <c r="C21" s="60"/>
      <c r="D21" s="60">
        <v>9179</v>
      </c>
    </row>
    <row r="22" spans="1:4" ht="15">
      <c r="A22" s="59"/>
      <c r="B22" s="60"/>
      <c r="C22" s="60"/>
      <c r="D22" s="60"/>
    </row>
    <row r="23" spans="1:4" ht="15">
      <c r="A23" s="59"/>
      <c r="B23" s="60"/>
      <c r="C23" s="60"/>
      <c r="D23" s="60"/>
    </row>
    <row r="24" spans="1:4" ht="15">
      <c r="A24" s="57" t="s">
        <v>156</v>
      </c>
      <c r="B24" s="58"/>
      <c r="C24" s="58"/>
      <c r="D24" s="58"/>
    </row>
    <row r="25" spans="1:4" ht="15">
      <c r="A25" s="55"/>
      <c r="B25" s="56"/>
      <c r="C25" s="56"/>
      <c r="D25" s="56"/>
    </row>
    <row r="26" spans="1:4" ht="15">
      <c r="A26" s="55"/>
      <c r="B26" s="56"/>
      <c r="C26" s="56"/>
      <c r="D26" s="56"/>
    </row>
    <row r="27" spans="1:4" ht="15">
      <c r="A27" s="55"/>
      <c r="B27" s="56"/>
      <c r="C27" s="56"/>
      <c r="D27" s="56"/>
    </row>
    <row r="28" spans="1:4" ht="15">
      <c r="A28" s="57" t="s">
        <v>157</v>
      </c>
      <c r="B28" s="58">
        <v>10433</v>
      </c>
      <c r="C28" s="58">
        <v>3245</v>
      </c>
      <c r="D28" s="58">
        <v>4057</v>
      </c>
    </row>
    <row r="29" spans="1:4" ht="15">
      <c r="A29" s="55" t="s">
        <v>463</v>
      </c>
      <c r="B29" s="56"/>
      <c r="C29" s="56"/>
      <c r="D29" s="56">
        <v>3045</v>
      </c>
    </row>
    <row r="30" spans="1:4" ht="15">
      <c r="A30" s="55" t="s">
        <v>464</v>
      </c>
      <c r="B30" s="56"/>
      <c r="C30" s="56"/>
      <c r="D30" s="56">
        <v>912</v>
      </c>
    </row>
    <row r="31" spans="1:4" ht="15">
      <c r="A31" s="55" t="s">
        <v>465</v>
      </c>
      <c r="B31" s="56"/>
      <c r="C31" s="56"/>
      <c r="D31" s="56">
        <v>100</v>
      </c>
    </row>
    <row r="32" spans="1:4" ht="15">
      <c r="A32" s="57" t="s">
        <v>158</v>
      </c>
      <c r="B32" s="58"/>
      <c r="C32" s="58"/>
      <c r="D32" s="58"/>
    </row>
    <row r="33" spans="1:4" ht="15">
      <c r="A33" s="55"/>
      <c r="B33" s="56"/>
      <c r="C33" s="56"/>
      <c r="D33" s="56"/>
    </row>
    <row r="34" spans="1:4" ht="15">
      <c r="A34" s="55"/>
      <c r="B34" s="56"/>
      <c r="C34" s="56"/>
      <c r="D34" s="56"/>
    </row>
    <row r="35" spans="1:4" ht="15">
      <c r="A35" s="55"/>
      <c r="B35" s="56"/>
      <c r="C35" s="56"/>
      <c r="D35" s="56"/>
    </row>
    <row r="36" spans="1:4" ht="15">
      <c r="A36" s="57" t="s">
        <v>159</v>
      </c>
      <c r="B36" s="58"/>
      <c r="C36" s="58"/>
      <c r="D36" s="58"/>
    </row>
    <row r="37" spans="1:4" ht="15">
      <c r="A37" s="55"/>
      <c r="B37" s="56"/>
      <c r="C37" s="56"/>
      <c r="D37" s="56"/>
    </row>
    <row r="38" spans="1:4" ht="15">
      <c r="A38" s="55"/>
      <c r="B38" s="56"/>
      <c r="C38" s="56"/>
      <c r="D38" s="56"/>
    </row>
    <row r="39" spans="1:4" ht="15">
      <c r="A39" s="55"/>
      <c r="B39" s="56"/>
      <c r="C39" s="56"/>
      <c r="D39" s="56"/>
    </row>
    <row r="40" spans="1:4" ht="15">
      <c r="A40" s="57" t="s">
        <v>160</v>
      </c>
      <c r="B40" s="58"/>
      <c r="C40" s="58"/>
      <c r="D40" s="58"/>
    </row>
    <row r="41" spans="1:4" ht="30">
      <c r="A41" s="57" t="s">
        <v>161</v>
      </c>
      <c r="B41" s="58">
        <v>2817</v>
      </c>
      <c r="C41" s="58">
        <v>876</v>
      </c>
      <c r="D41" s="58">
        <v>2158</v>
      </c>
    </row>
    <row r="42" spans="1:4" ht="30">
      <c r="A42" s="57" t="s">
        <v>162</v>
      </c>
      <c r="B42" s="58"/>
      <c r="C42" s="58"/>
      <c r="D42" s="58"/>
    </row>
    <row r="43" spans="1:4" ht="19.5" customHeight="1">
      <c r="A43" s="59" t="s">
        <v>163</v>
      </c>
      <c r="B43" s="60">
        <f>SUM(B28:B42)</f>
        <v>13250</v>
      </c>
      <c r="C43" s="60">
        <f>SUM(C28:C42)</f>
        <v>4121</v>
      </c>
      <c r="D43" s="60">
        <f>SUM(D28:D42)</f>
        <v>10272</v>
      </c>
    </row>
    <row r="47" spans="1:4" ht="15">
      <c r="A47" s="61"/>
      <c r="B47" s="62"/>
      <c r="C47" s="62"/>
      <c r="D47" s="62"/>
    </row>
    <row r="48" spans="1:4" ht="15">
      <c r="A48" s="61"/>
      <c r="B48" s="62"/>
      <c r="C48" s="62"/>
      <c r="D48" s="62"/>
    </row>
    <row r="49" spans="1:4" ht="15">
      <c r="A49" s="61"/>
      <c r="B49" s="62"/>
      <c r="C49" s="62"/>
      <c r="D49" s="62"/>
    </row>
    <row r="50" spans="1:4" ht="15">
      <c r="A50" s="61"/>
      <c r="B50" s="62"/>
      <c r="C50" s="62"/>
      <c r="D50" s="62"/>
    </row>
    <row r="51" spans="1:4" ht="15">
      <c r="A51" s="61"/>
      <c r="B51" s="62"/>
      <c r="C51" s="62"/>
      <c r="D51" s="62"/>
    </row>
    <row r="52" spans="1:4" ht="15">
      <c r="A52" s="63"/>
      <c r="B52" s="64"/>
      <c r="C52" s="64"/>
      <c r="D52" s="64"/>
    </row>
    <row r="53" spans="1:4" ht="15">
      <c r="A53" s="61"/>
      <c r="B53" s="62"/>
      <c r="C53" s="62"/>
      <c r="D53" s="62"/>
    </row>
    <row r="54" spans="1:4" ht="15">
      <c r="A54" s="61"/>
      <c r="B54" s="62"/>
      <c r="C54" s="62"/>
      <c r="D54" s="62"/>
    </row>
    <row r="55" spans="1:4" ht="15">
      <c r="A55" s="61"/>
      <c r="B55" s="62"/>
      <c r="C55" s="62"/>
      <c r="D55" s="62"/>
    </row>
    <row r="56" spans="1:4" ht="15">
      <c r="A56" s="61"/>
      <c r="B56" s="62"/>
      <c r="C56" s="62"/>
      <c r="D56" s="62"/>
    </row>
    <row r="57" spans="1:4" ht="15">
      <c r="A57" s="61"/>
      <c r="B57" s="62"/>
      <c r="C57" s="62"/>
      <c r="D57" s="62"/>
    </row>
    <row r="58" spans="1:4" ht="15">
      <c r="A58" s="61"/>
      <c r="B58" s="62"/>
      <c r="C58" s="62"/>
      <c r="D58" s="62"/>
    </row>
    <row r="59" spans="1:4" ht="15">
      <c r="A59" s="61"/>
      <c r="B59" s="62"/>
      <c r="C59" s="62"/>
      <c r="D59" s="62"/>
    </row>
    <row r="60" spans="1:4" ht="15">
      <c r="A60" s="61"/>
      <c r="B60" s="62"/>
      <c r="C60" s="62"/>
      <c r="D60" s="62"/>
    </row>
    <row r="61" spans="1:4" ht="15">
      <c r="A61" s="61"/>
      <c r="B61" s="62"/>
      <c r="C61" s="62"/>
      <c r="D61" s="62"/>
    </row>
    <row r="62" spans="1:4" ht="15">
      <c r="A62" s="61"/>
      <c r="B62" s="62"/>
      <c r="C62" s="62"/>
      <c r="D62" s="62"/>
    </row>
    <row r="63" spans="1:4" ht="15">
      <c r="A63" s="63"/>
      <c r="B63" s="64"/>
      <c r="C63" s="64"/>
      <c r="D63" s="64"/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6.00390625" style="24" customWidth="1"/>
    <col min="2" max="2" width="9.7109375" style="24" customWidth="1"/>
    <col min="3" max="3" width="11.7109375" style="24" customWidth="1"/>
    <col min="4" max="4" width="13.140625" style="24" customWidth="1"/>
    <col min="5" max="16384" width="9.140625" style="24" customWidth="1"/>
  </cols>
  <sheetData>
    <row r="1" spans="1:4" ht="15">
      <c r="A1" s="117" t="s">
        <v>215</v>
      </c>
      <c r="B1" s="117"/>
      <c r="C1" s="117"/>
      <c r="D1" s="117"/>
    </row>
    <row r="3" spans="1:4" ht="21.75" customHeight="1">
      <c r="A3" s="120" t="s">
        <v>77</v>
      </c>
      <c r="B3" s="116"/>
      <c r="C3" s="116"/>
      <c r="D3" s="116"/>
    </row>
    <row r="4" spans="1:4" ht="27" customHeight="1">
      <c r="A4" s="120" t="s">
        <v>165</v>
      </c>
      <c r="B4" s="116"/>
      <c r="C4" s="116"/>
      <c r="D4" s="116"/>
    </row>
    <row r="6" spans="1:4" ht="15">
      <c r="A6" s="25" t="s">
        <v>1</v>
      </c>
      <c r="B6" s="4" t="s">
        <v>2</v>
      </c>
      <c r="C6" s="4" t="s">
        <v>3</v>
      </c>
      <c r="D6" s="4" t="s">
        <v>4</v>
      </c>
    </row>
    <row r="7" spans="1:4" ht="15">
      <c r="A7" s="65" t="s">
        <v>166</v>
      </c>
      <c r="B7" s="66"/>
      <c r="C7" s="66"/>
      <c r="D7" s="66"/>
    </row>
    <row r="8" spans="1:4" ht="30">
      <c r="A8" s="65" t="s">
        <v>167</v>
      </c>
      <c r="B8" s="66"/>
      <c r="C8" s="66"/>
      <c r="D8" s="66"/>
    </row>
    <row r="9" spans="1:4" ht="30">
      <c r="A9" s="65" t="s">
        <v>168</v>
      </c>
      <c r="B9" s="66"/>
      <c r="C9" s="66"/>
      <c r="D9" s="66">
        <v>23</v>
      </c>
    </row>
    <row r="10" spans="1:4" ht="30">
      <c r="A10" s="65" t="s">
        <v>169</v>
      </c>
      <c r="B10" s="66"/>
      <c r="C10" s="66"/>
      <c r="D10" s="66"/>
    </row>
    <row r="11" spans="1:4" ht="15">
      <c r="A11" s="65" t="s">
        <v>170</v>
      </c>
      <c r="B11" s="66"/>
      <c r="C11" s="66"/>
      <c r="D11" s="66"/>
    </row>
    <row r="12" spans="1:4" ht="15">
      <c r="A12" s="65" t="s">
        <v>171</v>
      </c>
      <c r="B12" s="66"/>
      <c r="C12" s="66"/>
      <c r="D12" s="66"/>
    </row>
    <row r="13" spans="1:4" ht="15">
      <c r="A13" s="65" t="s">
        <v>172</v>
      </c>
      <c r="B13" s="66"/>
      <c r="C13" s="66"/>
      <c r="D13" s="66"/>
    </row>
    <row r="14" spans="1:4" ht="15">
      <c r="A14" s="65" t="s">
        <v>173</v>
      </c>
      <c r="B14" s="66"/>
      <c r="C14" s="66"/>
      <c r="D14" s="66"/>
    </row>
    <row r="15" spans="1:4" ht="15">
      <c r="A15" s="65" t="s">
        <v>174</v>
      </c>
      <c r="B15" s="66"/>
      <c r="C15" s="66"/>
      <c r="D15" s="66"/>
    </row>
    <row r="16" spans="1:4" ht="15">
      <c r="A16" s="67" t="s">
        <v>175</v>
      </c>
      <c r="B16" s="68"/>
      <c r="C16" s="68"/>
      <c r="D16" s="68">
        <v>23</v>
      </c>
    </row>
    <row r="17" spans="1:4" ht="15">
      <c r="A17" s="65" t="s">
        <v>176</v>
      </c>
      <c r="B17" s="66">
        <v>100</v>
      </c>
      <c r="C17" s="66">
        <v>195</v>
      </c>
      <c r="D17" s="66">
        <v>280</v>
      </c>
    </row>
    <row r="18" spans="1:4" ht="30">
      <c r="A18" s="65" t="s">
        <v>177</v>
      </c>
      <c r="B18" s="66"/>
      <c r="C18" s="66"/>
      <c r="D18" s="66"/>
    </row>
    <row r="19" spans="1:4" ht="15">
      <c r="A19" s="65" t="s">
        <v>178</v>
      </c>
      <c r="B19" s="66"/>
      <c r="C19" s="66"/>
      <c r="D19" s="66">
        <v>23</v>
      </c>
    </row>
    <row r="20" spans="1:4" ht="15">
      <c r="A20" s="65" t="s">
        <v>179</v>
      </c>
      <c r="B20" s="66"/>
      <c r="C20" s="66"/>
      <c r="D20" s="66"/>
    </row>
    <row r="21" spans="1:4" ht="15">
      <c r="A21" s="65" t="s">
        <v>180</v>
      </c>
      <c r="B21" s="66"/>
      <c r="C21" s="66"/>
      <c r="D21" s="66"/>
    </row>
    <row r="22" spans="1:4" ht="15">
      <c r="A22" s="65" t="s">
        <v>181</v>
      </c>
      <c r="B22" s="66"/>
      <c r="C22" s="66"/>
      <c r="D22" s="66"/>
    </row>
    <row r="23" spans="1:4" ht="15">
      <c r="A23" s="67" t="s">
        <v>182</v>
      </c>
      <c r="B23" s="68">
        <v>100</v>
      </c>
      <c r="C23" s="68">
        <v>195</v>
      </c>
      <c r="D23" s="68">
        <v>303</v>
      </c>
    </row>
    <row r="24" spans="1:4" ht="15">
      <c r="A24" s="65" t="s">
        <v>183</v>
      </c>
      <c r="B24" s="66"/>
      <c r="C24" s="66"/>
      <c r="D24" s="66"/>
    </row>
    <row r="25" spans="1:4" ht="15">
      <c r="A25" s="65" t="s">
        <v>184</v>
      </c>
      <c r="B25" s="66"/>
      <c r="C25" s="66"/>
      <c r="D25" s="66"/>
    </row>
    <row r="26" spans="1:4" ht="15">
      <c r="A26" s="67" t="s">
        <v>185</v>
      </c>
      <c r="B26" s="68"/>
      <c r="C26" s="68"/>
      <c r="D26" s="68"/>
    </row>
    <row r="27" spans="1:4" ht="15">
      <c r="A27" s="65" t="s">
        <v>186</v>
      </c>
      <c r="B27" s="66"/>
      <c r="C27" s="66"/>
      <c r="D27" s="66"/>
    </row>
    <row r="28" spans="1:4" ht="15">
      <c r="A28" s="65" t="s">
        <v>187</v>
      </c>
      <c r="B28" s="66"/>
      <c r="C28" s="66"/>
      <c r="D28" s="66"/>
    </row>
    <row r="29" spans="1:4" ht="15">
      <c r="A29" s="65" t="s">
        <v>188</v>
      </c>
      <c r="B29" s="66"/>
      <c r="C29" s="66"/>
      <c r="D29" s="66"/>
    </row>
    <row r="30" spans="1:4" ht="30">
      <c r="A30" s="65" t="s">
        <v>189</v>
      </c>
      <c r="B30" s="66"/>
      <c r="C30" s="66"/>
      <c r="D30" s="66"/>
    </row>
    <row r="31" spans="1:4" ht="30">
      <c r="A31" s="65" t="s">
        <v>190</v>
      </c>
      <c r="B31" s="66"/>
      <c r="C31" s="66"/>
      <c r="D31" s="66"/>
    </row>
    <row r="32" spans="1:4" ht="30">
      <c r="A32" s="65" t="s">
        <v>191</v>
      </c>
      <c r="B32" s="66"/>
      <c r="C32" s="66"/>
      <c r="D32" s="66"/>
    </row>
    <row r="33" spans="1:4" ht="15">
      <c r="A33" s="65" t="s">
        <v>192</v>
      </c>
      <c r="B33" s="66"/>
      <c r="C33" s="66"/>
      <c r="D33" s="66"/>
    </row>
    <row r="34" spans="1:4" ht="15">
      <c r="A34" s="67" t="s">
        <v>193</v>
      </c>
      <c r="B34" s="68"/>
      <c r="C34" s="68"/>
      <c r="D34" s="68"/>
    </row>
    <row r="35" spans="1:4" ht="15">
      <c r="A35" s="65" t="s">
        <v>194</v>
      </c>
      <c r="B35" s="66"/>
      <c r="C35" s="66"/>
      <c r="D35" s="66"/>
    </row>
    <row r="36" spans="1:4" ht="15">
      <c r="A36" s="65" t="s">
        <v>195</v>
      </c>
      <c r="B36" s="66"/>
      <c r="C36" s="66"/>
      <c r="D36" s="66"/>
    </row>
    <row r="37" spans="1:4" ht="15">
      <c r="A37" s="65" t="s">
        <v>196</v>
      </c>
      <c r="B37" s="66"/>
      <c r="C37" s="66"/>
      <c r="D37" s="66"/>
    </row>
    <row r="38" spans="1:4" ht="15">
      <c r="A38" s="67" t="s">
        <v>197</v>
      </c>
      <c r="B38" s="68"/>
      <c r="C38" s="68"/>
      <c r="D38" s="68"/>
    </row>
    <row r="39" spans="1:4" ht="15">
      <c r="A39" s="65" t="s">
        <v>198</v>
      </c>
      <c r="B39" s="66"/>
      <c r="C39" s="66"/>
      <c r="D39" s="66"/>
    </row>
    <row r="40" spans="1:4" ht="30">
      <c r="A40" s="65" t="s">
        <v>199</v>
      </c>
      <c r="B40" s="66"/>
      <c r="C40" s="66"/>
      <c r="D40" s="66"/>
    </row>
    <row r="41" spans="1:4" ht="15">
      <c r="A41" s="65" t="s">
        <v>200</v>
      </c>
      <c r="B41" s="66"/>
      <c r="C41" s="66"/>
      <c r="D41" s="66"/>
    </row>
    <row r="42" spans="1:4" ht="15">
      <c r="A42" s="65" t="s">
        <v>201</v>
      </c>
      <c r="B42" s="66"/>
      <c r="C42" s="66"/>
      <c r="D42" s="66"/>
    </row>
    <row r="43" spans="1:4" ht="15">
      <c r="A43" s="65" t="s">
        <v>202</v>
      </c>
      <c r="B43" s="66"/>
      <c r="C43" s="66"/>
      <c r="D43" s="66"/>
    </row>
    <row r="44" spans="1:4" ht="15">
      <c r="A44" s="65" t="s">
        <v>203</v>
      </c>
      <c r="B44" s="66"/>
      <c r="C44" s="66"/>
      <c r="D44" s="66"/>
    </row>
    <row r="45" spans="1:4" ht="15">
      <c r="A45" s="65" t="s">
        <v>204</v>
      </c>
      <c r="B45" s="66"/>
      <c r="C45" s="66"/>
      <c r="D45" s="66"/>
    </row>
    <row r="46" spans="1:4" ht="15">
      <c r="A46" s="65" t="s">
        <v>205</v>
      </c>
      <c r="B46" s="66"/>
      <c r="C46" s="66"/>
      <c r="D46" s="66">
        <v>204</v>
      </c>
    </row>
    <row r="47" spans="1:4" ht="15">
      <c r="A47" s="65" t="s">
        <v>206</v>
      </c>
      <c r="B47" s="66">
        <v>30</v>
      </c>
      <c r="C47" s="66">
        <v>30</v>
      </c>
      <c r="D47" s="66">
        <v>45</v>
      </c>
    </row>
    <row r="48" spans="1:4" ht="15">
      <c r="A48" s="65" t="s">
        <v>207</v>
      </c>
      <c r="B48" s="66"/>
      <c r="C48" s="66"/>
      <c r="D48" s="66"/>
    </row>
    <row r="49" spans="1:4" ht="30">
      <c r="A49" s="65" t="s">
        <v>208</v>
      </c>
      <c r="B49" s="66"/>
      <c r="C49" s="66"/>
      <c r="D49" s="66"/>
    </row>
    <row r="50" spans="1:4" ht="15">
      <c r="A50" s="65" t="s">
        <v>209</v>
      </c>
      <c r="B50" s="66"/>
      <c r="C50" s="66"/>
      <c r="D50" s="66"/>
    </row>
    <row r="51" spans="1:4" ht="15">
      <c r="A51" s="65" t="s">
        <v>210</v>
      </c>
      <c r="B51" s="66"/>
      <c r="C51" s="66"/>
      <c r="D51" s="66"/>
    </row>
    <row r="52" spans="1:4" ht="15">
      <c r="A52" s="65" t="s">
        <v>211</v>
      </c>
      <c r="B52" s="66"/>
      <c r="C52" s="66"/>
      <c r="D52" s="66"/>
    </row>
    <row r="53" spans="1:4" ht="24.75" customHeight="1">
      <c r="A53" s="25" t="s">
        <v>1</v>
      </c>
      <c r="B53" s="4" t="s">
        <v>2</v>
      </c>
      <c r="C53" s="4" t="s">
        <v>3</v>
      </c>
      <c r="D53" s="4" t="s">
        <v>4</v>
      </c>
    </row>
    <row r="54" spans="1:4" ht="30">
      <c r="A54" s="65" t="s">
        <v>212</v>
      </c>
      <c r="B54" s="66">
        <v>520</v>
      </c>
      <c r="C54" s="66">
        <v>520</v>
      </c>
      <c r="D54" s="66">
        <v>40</v>
      </c>
    </row>
    <row r="55" spans="1:4" ht="30">
      <c r="A55" s="65" t="s">
        <v>213</v>
      </c>
      <c r="B55" s="66"/>
      <c r="C55" s="66"/>
      <c r="D55" s="66"/>
    </row>
    <row r="56" spans="1:4" ht="15">
      <c r="A56" s="67" t="s">
        <v>214</v>
      </c>
      <c r="B56" s="68">
        <v>550</v>
      </c>
      <c r="C56" s="68">
        <v>550</v>
      </c>
      <c r="D56" s="68">
        <v>289</v>
      </c>
    </row>
    <row r="57" spans="1:4" ht="15">
      <c r="A57" s="67" t="s">
        <v>18</v>
      </c>
      <c r="B57" s="68">
        <v>650</v>
      </c>
      <c r="C57" s="68">
        <v>768</v>
      </c>
      <c r="D57" s="68">
        <v>615</v>
      </c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7.421875" style="24" customWidth="1"/>
    <col min="2" max="2" width="11.421875" style="24" customWidth="1"/>
    <col min="3" max="3" width="13.00390625" style="24" customWidth="1"/>
    <col min="4" max="4" width="14.00390625" style="24" customWidth="1"/>
    <col min="5" max="16384" width="9.140625" style="24" customWidth="1"/>
  </cols>
  <sheetData>
    <row r="1" spans="1:4" ht="15">
      <c r="A1" s="117" t="s">
        <v>232</v>
      </c>
      <c r="B1" s="117"/>
      <c r="C1" s="117"/>
      <c r="D1" s="117"/>
    </row>
    <row r="3" spans="1:4" ht="22.5" customHeight="1">
      <c r="A3" s="120" t="s">
        <v>77</v>
      </c>
      <c r="B3" s="116"/>
      <c r="C3" s="116"/>
      <c r="D3" s="116"/>
    </row>
    <row r="4" spans="1:4" ht="25.5" customHeight="1">
      <c r="A4" s="120" t="s">
        <v>216</v>
      </c>
      <c r="B4" s="116"/>
      <c r="C4" s="116"/>
      <c r="D4" s="116"/>
    </row>
    <row r="8" spans="1:4" ht="15">
      <c r="A8" s="25" t="s">
        <v>1</v>
      </c>
      <c r="B8" s="4" t="s">
        <v>2</v>
      </c>
      <c r="C8" s="4" t="s">
        <v>3</v>
      </c>
      <c r="D8" s="4" t="s">
        <v>4</v>
      </c>
    </row>
    <row r="9" spans="1:5" ht="15">
      <c r="A9" s="65" t="s">
        <v>217</v>
      </c>
      <c r="B9" s="66">
        <v>800</v>
      </c>
      <c r="C9" s="66">
        <v>800</v>
      </c>
      <c r="D9" s="66">
        <v>834</v>
      </c>
      <c r="E9" s="69"/>
    </row>
    <row r="10" spans="1:5" ht="15">
      <c r="A10" s="65" t="s">
        <v>218</v>
      </c>
      <c r="B10" s="66"/>
      <c r="C10" s="66"/>
      <c r="D10" s="66"/>
      <c r="E10" s="69"/>
    </row>
    <row r="11" spans="1:5" ht="15">
      <c r="A11" s="65" t="s">
        <v>219</v>
      </c>
      <c r="B11" s="66"/>
      <c r="C11" s="66"/>
      <c r="D11" s="66"/>
      <c r="E11" s="69"/>
    </row>
    <row r="12" spans="1:5" ht="15">
      <c r="A12" s="67" t="s">
        <v>220</v>
      </c>
      <c r="B12" s="68">
        <v>800</v>
      </c>
      <c r="C12" s="68">
        <v>800</v>
      </c>
      <c r="D12" s="68">
        <v>834</v>
      </c>
      <c r="E12" s="70"/>
    </row>
    <row r="13" spans="1:5" ht="15">
      <c r="A13" s="65" t="s">
        <v>221</v>
      </c>
      <c r="B13" s="66">
        <v>500</v>
      </c>
      <c r="C13" s="66">
        <v>500</v>
      </c>
      <c r="D13" s="66">
        <v>460</v>
      </c>
      <c r="E13" s="69"/>
    </row>
    <row r="14" spans="1:5" ht="15">
      <c r="A14" s="65" t="s">
        <v>222</v>
      </c>
      <c r="B14" s="66">
        <v>100</v>
      </c>
      <c r="C14" s="66">
        <v>100</v>
      </c>
      <c r="D14" s="66">
        <v>101</v>
      </c>
      <c r="E14" s="69"/>
    </row>
    <row r="15" spans="1:5" ht="15">
      <c r="A15" s="65" t="s">
        <v>223</v>
      </c>
      <c r="B15" s="66"/>
      <c r="C15" s="66"/>
      <c r="D15" s="66"/>
      <c r="E15" s="69"/>
    </row>
    <row r="16" spans="1:5" ht="15">
      <c r="A16" s="65" t="s">
        <v>224</v>
      </c>
      <c r="B16" s="66"/>
      <c r="C16" s="66"/>
      <c r="D16" s="66"/>
      <c r="E16" s="69"/>
    </row>
    <row r="17" spans="1:5" ht="15">
      <c r="A17" s="65" t="s">
        <v>225</v>
      </c>
      <c r="B17" s="66"/>
      <c r="C17" s="66"/>
      <c r="D17" s="66"/>
      <c r="E17" s="69"/>
    </row>
    <row r="18" spans="1:5" ht="15">
      <c r="A18" s="65" t="s">
        <v>226</v>
      </c>
      <c r="B18" s="66"/>
      <c r="C18" s="66"/>
      <c r="D18" s="66"/>
      <c r="E18" s="69"/>
    </row>
    <row r="19" spans="1:5" ht="15">
      <c r="A19" s="65" t="s">
        <v>227</v>
      </c>
      <c r="B19" s="66">
        <v>1500</v>
      </c>
      <c r="C19" s="66">
        <v>1500</v>
      </c>
      <c r="D19" s="66">
        <v>914</v>
      </c>
      <c r="E19" s="69"/>
    </row>
    <row r="20" spans="1:5" ht="33" customHeight="1">
      <c r="A20" s="65" t="s">
        <v>228</v>
      </c>
      <c r="B20" s="66"/>
      <c r="C20" s="66"/>
      <c r="D20" s="66">
        <v>325</v>
      </c>
      <c r="E20" s="69"/>
    </row>
    <row r="21" spans="1:5" ht="15">
      <c r="A21" s="65" t="s">
        <v>229</v>
      </c>
      <c r="B21" s="66"/>
      <c r="C21" s="66"/>
      <c r="D21" s="66"/>
      <c r="E21" s="69"/>
    </row>
    <row r="22" spans="1:5" ht="15">
      <c r="A22" s="65" t="s">
        <v>230</v>
      </c>
      <c r="B22" s="66"/>
      <c r="C22" s="66"/>
      <c r="D22" s="66">
        <v>278</v>
      </c>
      <c r="E22" s="69"/>
    </row>
    <row r="23" spans="1:5" ht="15">
      <c r="A23" s="67" t="s">
        <v>231</v>
      </c>
      <c r="B23" s="68">
        <f>SUM(B13:B22)</f>
        <v>2100</v>
      </c>
      <c r="C23" s="68">
        <f>SUM(C13:C22)</f>
        <v>2100</v>
      </c>
      <c r="D23" s="68">
        <f>SUM(D13:D22)</f>
        <v>2078</v>
      </c>
      <c r="E23" s="70"/>
    </row>
  </sheetData>
  <sheetProtection password="E2A9" sheet="1" objects="1" scenarios="1" selectLockedCells="1" selectUnlockedCells="1"/>
  <mergeCells count="3">
    <mergeCell ref="A1:D1"/>
    <mergeCell ref="A3:D3"/>
    <mergeCell ref="A4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2.421875" style="24" customWidth="1"/>
    <col min="2" max="2" width="12.7109375" style="24" customWidth="1"/>
    <col min="3" max="3" width="14.8515625" style="24" customWidth="1"/>
    <col min="4" max="4" width="12.8515625" style="24" customWidth="1"/>
    <col min="5" max="5" width="12.28125" style="24" hidden="1" customWidth="1"/>
    <col min="6" max="6" width="13.140625" style="24" hidden="1" customWidth="1"/>
    <col min="7" max="7" width="20.140625" style="24" hidden="1" customWidth="1"/>
    <col min="8" max="16384" width="9.140625" style="24" customWidth="1"/>
  </cols>
  <sheetData>
    <row r="1" spans="1:7" ht="15">
      <c r="A1" s="117" t="s">
        <v>246</v>
      </c>
      <c r="B1" s="117"/>
      <c r="C1" s="117"/>
      <c r="D1" s="117"/>
      <c r="E1" s="121"/>
      <c r="F1" s="121"/>
      <c r="G1" s="121"/>
    </row>
    <row r="3" spans="1:7" ht="21.75" customHeight="1">
      <c r="A3" s="120" t="s">
        <v>77</v>
      </c>
      <c r="B3" s="116"/>
      <c r="C3" s="116"/>
      <c r="D3" s="116"/>
      <c r="E3" s="122"/>
      <c r="F3" s="122"/>
      <c r="G3" s="122"/>
    </row>
    <row r="4" spans="1:7" ht="29.25" customHeight="1">
      <c r="A4" s="120" t="s">
        <v>233</v>
      </c>
      <c r="B4" s="116"/>
      <c r="C4" s="116"/>
      <c r="D4" s="116"/>
      <c r="E4" s="121"/>
      <c r="F4" s="121"/>
      <c r="G4" s="121"/>
    </row>
    <row r="9" spans="1:7" ht="35.25" customHeight="1">
      <c r="A9" s="71" t="s">
        <v>234</v>
      </c>
      <c r="B9" s="100" t="s">
        <v>2</v>
      </c>
      <c r="C9" s="100" t="s">
        <v>247</v>
      </c>
      <c r="D9" s="100" t="s">
        <v>4</v>
      </c>
      <c r="E9" s="72" t="s">
        <v>236</v>
      </c>
      <c r="F9" s="72" t="s">
        <v>237</v>
      </c>
      <c r="G9" s="73" t="s">
        <v>238</v>
      </c>
    </row>
    <row r="10" spans="1:7" ht="15.75">
      <c r="A10" s="74" t="s">
        <v>239</v>
      </c>
      <c r="B10" s="75"/>
      <c r="C10" s="75"/>
      <c r="D10" s="75"/>
      <c r="E10" s="75"/>
      <c r="F10" s="75"/>
      <c r="G10" s="75"/>
    </row>
    <row r="11" spans="1:7" ht="15">
      <c r="A11" s="76" t="s">
        <v>240</v>
      </c>
      <c r="B11" s="77"/>
      <c r="C11" s="77"/>
      <c r="D11" s="77"/>
      <c r="E11" s="77"/>
      <c r="F11" s="77"/>
      <c r="G11" s="77"/>
    </row>
    <row r="12" spans="1:7" ht="15">
      <c r="A12" s="78" t="s">
        <v>241</v>
      </c>
      <c r="B12" s="77"/>
      <c r="C12" s="77"/>
      <c r="D12" s="77"/>
      <c r="E12" s="77"/>
      <c r="F12" s="77"/>
      <c r="G12" s="77"/>
    </row>
    <row r="13" spans="1:7" ht="15">
      <c r="A13" s="78" t="s">
        <v>241</v>
      </c>
      <c r="B13" s="77"/>
      <c r="C13" s="77"/>
      <c r="D13" s="77"/>
      <c r="E13" s="77"/>
      <c r="F13" s="77"/>
      <c r="G13" s="77"/>
    </row>
    <row r="14" spans="1:7" ht="15">
      <c r="A14" s="78" t="s">
        <v>241</v>
      </c>
      <c r="B14" s="77"/>
      <c r="C14" s="77"/>
      <c r="D14" s="77"/>
      <c r="E14" s="77"/>
      <c r="F14" s="77"/>
      <c r="G14" s="77"/>
    </row>
    <row r="15" spans="1:7" ht="15">
      <c r="A15" s="78" t="s">
        <v>241</v>
      </c>
      <c r="B15" s="77"/>
      <c r="C15" s="77"/>
      <c r="D15" s="77"/>
      <c r="E15" s="77"/>
      <c r="F15" s="77"/>
      <c r="G15" s="77"/>
    </row>
    <row r="16" spans="1:7" ht="15">
      <c r="A16" s="78" t="s">
        <v>241</v>
      </c>
      <c r="B16" s="77"/>
      <c r="C16" s="77"/>
      <c r="D16" s="77"/>
      <c r="E16" s="77"/>
      <c r="F16" s="77"/>
      <c r="G16" s="77"/>
    </row>
    <row r="17" spans="1:7" ht="15">
      <c r="A17" s="76" t="s">
        <v>242</v>
      </c>
      <c r="B17" s="77"/>
      <c r="C17" s="77"/>
      <c r="D17" s="77"/>
      <c r="E17" s="77"/>
      <c r="F17" s="77"/>
      <c r="G17" s="77"/>
    </row>
    <row r="18" spans="1:7" ht="15">
      <c r="A18" s="78" t="s">
        <v>241</v>
      </c>
      <c r="B18" s="77"/>
      <c r="C18" s="77"/>
      <c r="D18" s="77"/>
      <c r="E18" s="77"/>
      <c r="F18" s="77"/>
      <c r="G18" s="77"/>
    </row>
    <row r="19" spans="1:7" ht="15">
      <c r="A19" s="78" t="s">
        <v>241</v>
      </c>
      <c r="B19" s="77"/>
      <c r="C19" s="77"/>
      <c r="D19" s="77"/>
      <c r="E19" s="77"/>
      <c r="F19" s="77"/>
      <c r="G19" s="77"/>
    </row>
    <row r="20" spans="1:7" ht="15">
      <c r="A20" s="78" t="s">
        <v>241</v>
      </c>
      <c r="B20" s="77"/>
      <c r="C20" s="77"/>
      <c r="D20" s="77"/>
      <c r="E20" s="77"/>
      <c r="F20" s="77"/>
      <c r="G20" s="77"/>
    </row>
    <row r="21" spans="1:7" ht="15">
      <c r="A21" s="78" t="s">
        <v>241</v>
      </c>
      <c r="B21" s="77"/>
      <c r="C21" s="77"/>
      <c r="D21" s="77"/>
      <c r="E21" s="77"/>
      <c r="F21" s="77"/>
      <c r="G21" s="77"/>
    </row>
    <row r="22" spans="1:7" ht="15">
      <c r="A22" s="76" t="s">
        <v>243</v>
      </c>
      <c r="B22" s="77"/>
      <c r="C22" s="77"/>
      <c r="D22" s="77"/>
      <c r="E22" s="77"/>
      <c r="F22" s="77"/>
      <c r="G22" s="77"/>
    </row>
    <row r="23" spans="1:7" ht="15.75">
      <c r="A23" s="79"/>
      <c r="B23" s="80"/>
      <c r="C23" s="80"/>
      <c r="D23" s="80"/>
      <c r="E23" s="80"/>
      <c r="F23" s="80"/>
      <c r="G23" s="80"/>
    </row>
    <row r="24" spans="1:7" ht="15.75">
      <c r="A24" s="79"/>
      <c r="B24" s="80"/>
      <c r="C24" s="80"/>
      <c r="D24" s="80"/>
      <c r="E24" s="80"/>
      <c r="F24" s="80"/>
      <c r="G24" s="80"/>
    </row>
    <row r="25" spans="1:7" ht="40.5">
      <c r="A25" s="71" t="s">
        <v>234</v>
      </c>
      <c r="B25" s="100" t="s">
        <v>2</v>
      </c>
      <c r="C25" s="100" t="s">
        <v>3</v>
      </c>
      <c r="D25" s="100" t="s">
        <v>4</v>
      </c>
      <c r="E25" s="72" t="s">
        <v>236</v>
      </c>
      <c r="F25" s="72" t="s">
        <v>237</v>
      </c>
      <c r="G25" s="73" t="s">
        <v>238</v>
      </c>
    </row>
    <row r="26" spans="1:7" ht="15.75">
      <c r="A26" s="74" t="s">
        <v>244</v>
      </c>
      <c r="B26" s="75"/>
      <c r="C26" s="75"/>
      <c r="D26" s="75"/>
      <c r="E26" s="75"/>
      <c r="F26" s="75"/>
      <c r="G26" s="75"/>
    </row>
    <row r="27" spans="1:7" ht="15">
      <c r="A27" s="78" t="s">
        <v>240</v>
      </c>
      <c r="B27" s="77"/>
      <c r="C27" s="77"/>
      <c r="D27" s="77"/>
      <c r="E27" s="77"/>
      <c r="F27" s="77"/>
      <c r="G27" s="77"/>
    </row>
    <row r="28" spans="1:7" ht="15">
      <c r="A28" s="78" t="s">
        <v>242</v>
      </c>
      <c r="B28" s="77">
        <v>220</v>
      </c>
      <c r="C28" s="77">
        <v>586</v>
      </c>
      <c r="D28" s="77">
        <v>0</v>
      </c>
      <c r="E28" s="77"/>
      <c r="F28" s="77"/>
      <c r="G28" s="77"/>
    </row>
    <row r="29" spans="1:7" ht="15">
      <c r="A29" s="76" t="s">
        <v>245</v>
      </c>
      <c r="B29" s="77">
        <v>220</v>
      </c>
      <c r="C29" s="77">
        <v>586</v>
      </c>
      <c r="D29" s="77"/>
      <c r="E29" s="77"/>
      <c r="F29" s="77"/>
      <c r="G29" s="77"/>
    </row>
    <row r="30" spans="1:7" ht="15">
      <c r="A30" s="80"/>
      <c r="B30" s="80"/>
      <c r="C30" s="80"/>
      <c r="D30" s="80"/>
      <c r="E30" s="80"/>
      <c r="F30" s="80"/>
      <c r="G30" s="80"/>
    </row>
    <row r="31" spans="1:7" ht="15">
      <c r="A31" s="80"/>
      <c r="B31" s="80"/>
      <c r="C31" s="80"/>
      <c r="D31" s="80"/>
      <c r="E31" s="80"/>
      <c r="F31" s="80"/>
      <c r="G31" s="80"/>
    </row>
    <row r="32" spans="1:7" ht="15">
      <c r="A32" s="80"/>
      <c r="B32" s="80"/>
      <c r="C32" s="80"/>
      <c r="D32" s="80"/>
      <c r="E32" s="80"/>
      <c r="F32" s="80"/>
      <c r="G32" s="80"/>
    </row>
  </sheetData>
  <sheetProtection password="E2A9" sheet="1" objects="1" scenarios="1" selectLockedCells="1" selectUnlockedCells="1"/>
  <mergeCells count="3">
    <mergeCell ref="A1:G1"/>
    <mergeCell ref="A3:G3"/>
    <mergeCell ref="A4:G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2014-05-13T08:48:14Z</cp:lastPrinted>
  <dcterms:created xsi:type="dcterms:W3CDTF">2014-05-09T05:00:59Z</dcterms:created>
  <dcterms:modified xsi:type="dcterms:W3CDTF">2014-11-24T13:34:37Z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