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működési, felhalmozási bevét." sheetId="1" r:id="rId1"/>
    <sheet name="működési, felhalmozási kiadások" sheetId="2" r:id="rId2"/>
    <sheet name="beruházás, felújítás" sheetId="3" r:id="rId3"/>
    <sheet name="szociális" sheetId="4" r:id="rId4"/>
    <sheet name="átadott" sheetId="5" r:id="rId5"/>
    <sheet name="átvett" sheetId="6" r:id="rId6"/>
  </sheets>
  <definedNames/>
  <calcPr fullCalcOnLoad="1"/>
</workbook>
</file>

<file path=xl/sharedStrings.xml><?xml version="1.0" encoding="utf-8"?>
<sst xmlns="http://schemas.openxmlformats.org/spreadsheetml/2006/main" count="535" uniqueCount="455">
  <si>
    <t>Kiadások (E Ft)</t>
  </si>
  <si>
    <t>Rovat megnevezése</t>
  </si>
  <si>
    <t>Rovat-szám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</si>
  <si>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</si>
  <si>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</si>
  <si>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</si>
  <si>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</si>
  <si>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</si>
  <si>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</si>
  <si>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</si>
  <si>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</si>
  <si>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</si>
  <si>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</si>
  <si>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</si>
  <si>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</si>
  <si>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</si>
  <si>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</si>
  <si>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</si>
  <si>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</si>
  <si>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</si>
  <si>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</si>
  <si>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</si>
  <si>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</si>
  <si>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</si>
  <si>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</si>
  <si>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</si>
  <si>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</si>
  <si>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</si>
  <si>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</si>
  <si>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</si>
  <si>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</si>
  <si>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</si>
  <si>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</si>
  <si>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</si>
  <si>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</si>
  <si>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</si>
  <si>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</si>
  <si>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</si>
  <si>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</si>
  <si>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</si>
  <si>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</si>
  <si>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</si>
  <si>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</si>
  <si>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</si>
  <si>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</si>
  <si>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</si>
  <si>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</si>
  <si>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</si>
  <si>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</si>
  <si>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</si>
  <si>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</si>
  <si>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</si>
  <si>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</si>
  <si>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</si>
  <si>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</si>
  <si>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</si>
  <si>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</si>
  <si>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</si>
  <si>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</si>
  <si>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</si>
  <si>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</si>
  <si>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</si>
  <si>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</si>
  <si>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</si>
  <si>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</si>
  <si>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</si>
  <si>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</si>
  <si>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</si>
  <si>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</si>
  <si>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</si>
  <si>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</si>
  <si>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</si>
  <si>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</si>
  <si>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</si>
  <si>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</si>
  <si>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</si>
  <si>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</si>
  <si>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</si>
  <si>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</si>
  <si>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</si>
  <si>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</si>
  <si>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</si>
  <si>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</si>
  <si>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</si>
  <si>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</si>
  <si>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</si>
  <si>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</si>
  <si>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</si>
  <si>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</si>
  <si>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</si>
  <si>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</si>
  <si>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</si>
  <si>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</si>
  <si>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</si>
  <si>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</si>
  <si>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</si>
  <si>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</si>
  <si>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</si>
  <si>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</si>
  <si>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</si>
  <si>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</si>
  <si>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</si>
  <si>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</si>
  <si>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</si>
  <si>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</si>
  <si>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</si>
  <si>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</si>
  <si>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</si>
  <si>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</si>
  <si>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</si>
  <si>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</si>
  <si>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</si>
  <si>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</si>
  <si>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</si>
  <si>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</si>
  <si>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</si>
  <si>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</si>
  <si>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</si>
  <si>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</si>
  <si>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</si>
  <si>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</si>
  <si>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</si>
  <si>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</si>
  <si>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</si>
  <si>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</si>
  <si>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</si>
  <si>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</si>
  <si>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</si>
  <si>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</si>
  <si>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</si>
  <si>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</si>
  <si>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</si>
  <si>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</si>
  <si>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</si>
  <si>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</si>
  <si>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</si>
  <si>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</si>
  <si>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</si>
  <si>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</si>
  <si>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</si>
  <si>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</si>
  <si>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</si>
  <si>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</si>
  <si>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</si>
  <si>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</si>
  <si>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</si>
  <si>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</si>
  <si>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</si>
  <si>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</si>
  <si>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</si>
  <si>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</si>
  <si>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</si>
  <si>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</si>
  <si>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</si>
  <si>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</si>
  <si>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</si>
  <si>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</si>
  <si>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</si>
  <si>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</si>
  <si>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</si>
  <si>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</si>
  <si>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</si>
  <si>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</si>
  <si>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</si>
  <si>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</si>
  <si>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</si>
  <si>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</si>
  <si>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</si>
  <si>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</si>
  <si>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</si>
  <si>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</si>
  <si>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</si>
  <si>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</si>
  <si>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</si>
  <si>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</si>
  <si>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</si>
  <si>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</si>
  <si>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</si>
  <si>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</si>
  <si>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</si>
  <si>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</si>
  <si>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</si>
  <si>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</si>
  <si>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</si>
  <si>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</si>
  <si>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</si>
  <si>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</si>
  <si>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</si>
  <si>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</si>
  <si>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</si>
  <si>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</si>
  <si>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</si>
  <si>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</si>
  <si>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</si>
  <si>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</si>
  <si>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</si>
  <si>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</si>
  <si>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</si>
  <si>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</si>
  <si>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</si>
  <si>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</si>
  <si>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</si>
  <si>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</si>
  <si>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</si>
  <si>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</si>
  <si>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</si>
  <si>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</si>
  <si>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</si>
  <si>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</si>
  <si>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</si>
  <si>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</si>
  <si>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</si>
  <si>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</si>
  <si>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</si>
  <si>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</si>
  <si>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</si>
  <si>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</si>
  <si>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</si>
  <si>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</si>
  <si>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</si>
  <si>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</si>
  <si>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</si>
  <si>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</si>
  <si>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</si>
  <si>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</si>
  <si>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</si>
  <si>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</si>
  <si>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</si>
  <si>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</si>
  <si>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</si>
  <si>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</si>
  <si>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</si>
  <si>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</si>
  <si>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Eredeti előirányzat</t>
  </si>
  <si>
    <t>Módosított előirányzat</t>
  </si>
  <si>
    <t>Teljesítés</t>
  </si>
  <si>
    <t>Völcsej Község Önkormányzat  2014. I. félévi beszámoló mérlege</t>
  </si>
  <si>
    <t>Egyéb működési c. támogatások államháztartáson kívülre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</si>
  <si>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</si>
  <si>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</si>
  <si>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</si>
  <si>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</si>
  <si>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</si>
  <si>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</si>
  <si>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</si>
  <si>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</si>
  <si>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</si>
  <si>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</si>
  <si>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</si>
  <si>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</si>
  <si>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</si>
  <si>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</si>
  <si>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</si>
  <si>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</si>
  <si>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</si>
  <si>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</si>
  <si>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</si>
  <si>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</si>
  <si>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</si>
  <si>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</si>
  <si>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</si>
  <si>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</si>
  <si>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</si>
  <si>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</si>
  <si>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</si>
  <si>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</si>
  <si>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</si>
  <si>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</si>
  <si>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</si>
  <si>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</si>
  <si>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</si>
  <si>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</si>
  <si>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</si>
  <si>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</si>
  <si>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</si>
  <si>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</si>
  <si>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</si>
  <si>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</si>
  <si>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</si>
  <si>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</si>
  <si>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</si>
  <si>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</si>
  <si>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</si>
  <si>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</si>
  <si>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</si>
  <si>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</si>
  <si>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</si>
  <si>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</si>
  <si>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</si>
  <si>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</si>
  <si>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</si>
  <si>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</si>
  <si>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</si>
  <si>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</si>
  <si>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</si>
  <si>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</si>
  <si>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</si>
  <si>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</si>
  <si>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</si>
  <si>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</si>
  <si>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</si>
  <si>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</si>
  <si>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</si>
  <si>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</si>
  <si>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</si>
  <si>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</si>
  <si>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</si>
  <si>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</si>
  <si>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</si>
  <si>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</si>
  <si>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</si>
  <si>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</si>
  <si>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</si>
  <si>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</si>
  <si>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</si>
  <si>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</si>
  <si>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</si>
  <si>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</si>
  <si>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</si>
  <si>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</si>
  <si>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</si>
  <si>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</si>
  <si>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</si>
  <si>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</si>
  <si>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</si>
  <si>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</si>
  <si>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</si>
  <si>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</si>
  <si>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</si>
  <si>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</si>
  <si>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</si>
  <si>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</si>
  <si>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</si>
  <si>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</si>
  <si>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</si>
  <si>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</si>
  <si>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</si>
  <si>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</si>
  <si>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</si>
  <si>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</si>
  <si>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</si>
  <si>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</si>
  <si>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</si>
  <si>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</si>
  <si>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</si>
  <si>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</si>
  <si>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</si>
  <si>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</si>
  <si>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</si>
  <si>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</si>
  <si>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</si>
  <si>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</si>
  <si>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</si>
  <si>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</si>
  <si>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</si>
  <si>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</si>
  <si>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</si>
  <si>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</si>
  <si>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</si>
  <si>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</si>
  <si>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</si>
  <si>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</si>
  <si>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</si>
  <si>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</si>
  <si>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</si>
  <si>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</si>
  <si>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</si>
  <si>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</si>
  <si>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</si>
  <si>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</si>
  <si>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</si>
  <si>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</si>
  <si>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</si>
  <si>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</si>
  <si>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</si>
  <si>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</si>
  <si>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</si>
  <si>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</si>
  <si>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</si>
  <si>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</si>
  <si>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</si>
  <si>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</si>
  <si>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</si>
  <si>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</si>
  <si>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</si>
  <si>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</si>
  <si>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</si>
  <si>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</si>
  <si>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</si>
  <si>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</si>
  <si>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</si>
  <si>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</si>
  <si>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</si>
  <si>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</si>
  <si>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</si>
  <si>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</si>
  <si>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</si>
  <si>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</si>
  <si>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</si>
  <si>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</si>
  <si>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</si>
  <si>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</si>
  <si>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</si>
  <si>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</si>
  <si>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</si>
  <si>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</si>
  <si>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</si>
  <si>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 xml:space="preserve">Egyéb működési célú támogatások bevételei államháztartáson belülről </t>
  </si>
  <si>
    <t>Beruházások és felújítások (E Ft)</t>
  </si>
  <si>
    <t xml:space="preserve">Ingatlanok beszerzése, létesítése </t>
  </si>
  <si>
    <t>Faluképi komplex fejlesztés (temető, park, játszótér)</t>
  </si>
  <si>
    <t>Út-, járdafelújítás,</t>
  </si>
  <si>
    <t xml:space="preserve">Szennyvíz-hálózat felújítás </t>
  </si>
  <si>
    <t>Megnevezés</t>
  </si>
  <si>
    <t>2.melléklet</t>
  </si>
  <si>
    <t>Völcsej Község Önkormányzat  2014. I. féléviévi beszámolója</t>
  </si>
  <si>
    <t>Völcsej Község Önkormányzat 2014. évi költségvetése</t>
  </si>
  <si>
    <t>Lakosságnak juttatott támogatások, szociális, rászorultsági jellegű ellátások (E Ft)</t>
  </si>
  <si>
    <t>eredeti ei.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</si>
  <si>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</si>
  <si>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</si>
  <si>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</si>
  <si>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</si>
  <si>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temetési segély [Szoctv. 47.§ (1) bek. d) pont}</t>
  </si>
  <si>
    <t>önkormányzat által saját hatáskörben (nem szociális és gyermekvédelmi előírások alapján) adott pénzügyi ellátás</t>
  </si>
  <si>
    <t xml:space="preserve">Egyéb nem intézményi ellátások </t>
  </si>
  <si>
    <t>Völcsej Község Önkormányzat 2014. I. féléviévi beszámolója</t>
  </si>
  <si>
    <t>3 melléklet</t>
  </si>
  <si>
    <t>Támogatások, kölcsönök nyújtása és törlesztése (E Ft)</t>
  </si>
  <si>
    <t>helyi önkormányzatok és költségvetési szerveik részére</t>
  </si>
  <si>
    <t>társulások és költségvetési szerveik részére</t>
  </si>
  <si>
    <t xml:space="preserve">Működési célú visszatérítendő támogatások, kölcsönök törlesztése államháztartáson belülre </t>
  </si>
  <si>
    <t>egyéb civil szervezetek részére</t>
  </si>
  <si>
    <t xml:space="preserve">Egyéb működési célú támogatások államháztartáson kívülre </t>
  </si>
  <si>
    <t>módosított ei.</t>
  </si>
  <si>
    <t>teljesítés</t>
  </si>
  <si>
    <t>4. melléklet</t>
  </si>
  <si>
    <t>Támogatások, kölcsönök bevételei (E Ft)</t>
  </si>
  <si>
    <t xml:space="preserve">módosított ei. </t>
  </si>
  <si>
    <t>központi költségvetési szervektől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</si>
  <si>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</si>
  <si>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</si>
  <si>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</si>
  <si>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</si>
  <si>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</si>
  <si>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</si>
  <si>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</si>
  <si>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</si>
  <si>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</si>
  <si>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</si>
  <si>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Felhalmozási célú visszatérítendő támogatások, kölcsönök visszatérülése államháztartáson kívülről </t>
  </si>
  <si>
    <t>5. melléklet</t>
  </si>
  <si>
    <t>Völcsej Község Önkormányzat 2014. I. félévi beszámolója</t>
  </si>
  <si>
    <t>1.1 melléklet</t>
  </si>
  <si>
    <t>1.2.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</si>
</sst>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165" fontId="9" fillId="34" borderId="10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13" fillId="34" borderId="10" xfId="0" applyFont="1" applyFill="1" applyBorder="1" applyAlignment="1">
      <alignment/>
    </xf>
    <xf numFmtId="165" fontId="5" fillId="34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/>
    </xf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34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 horizontal="center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4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Q45" sqref="P45:Q45"/>
    </sheetView>
  </sheetViews>
  <sheetFormatPr defaultColWidth="9.140625" defaultRowHeight="15"/>
  <cols>
    <col min="1" max="1" width="41.140625" style="0" customWidth="1"/>
    <col min="2" max="2" width="8.00390625" style="0" customWidth="1"/>
    <col min="3" max="4" width="10.421875" style="0" customWidth="1"/>
    <col min="6" max="6" width="0" style="0" hidden="1" customWidth="1"/>
  </cols>
  <sheetData>
    <row r="1" spans="1:6" ht="15">
      <c r="A1" s="106" t="s">
        <v>453</v>
      </c>
      <c r="B1" s="106"/>
      <c r="C1" s="106"/>
      <c r="D1" s="106"/>
      <c r="E1" s="106"/>
      <c r="F1" s="106"/>
    </row>
    <row r="2" spans="1:6" s="40" customFormat="1" ht="15">
      <c r="A2" s="65"/>
      <c r="B2" s="65"/>
      <c r="C2" s="65"/>
      <c r="D2" s="65"/>
      <c r="E2" s="65"/>
      <c r="F2" s="65"/>
    </row>
    <row r="3" spans="1:6" ht="15.75">
      <c r="A3" s="103" t="s">
        <v>236</v>
      </c>
      <c r="B3" s="104"/>
      <c r="C3" s="104"/>
      <c r="D3" s="104"/>
      <c r="E3" s="104"/>
      <c r="F3" s="105"/>
    </row>
    <row r="4" spans="1:6" ht="15.75">
      <c r="A4" s="103" t="s">
        <v>238</v>
      </c>
      <c r="B4" s="104"/>
      <c r="C4" s="104"/>
      <c r="D4" s="104"/>
      <c r="E4" s="104"/>
      <c r="F4" s="105"/>
    </row>
    <row r="5" spans="1:6" s="40" customFormat="1" ht="15.75">
      <c r="A5" s="1"/>
      <c r="B5" s="51"/>
      <c r="C5" s="51"/>
      <c r="D5" s="51"/>
      <c r="E5" s="51"/>
      <c r="F5" s="52"/>
    </row>
    <row r="6" spans="1:6" ht="26.25">
      <c r="A6" s="6" t="s">
        <v>1</v>
      </c>
      <c r="B6" s="7" t="s">
        <v>239</v>
      </c>
      <c r="C6" s="8" t="s">
        <v>233</v>
      </c>
      <c r="D6" s="8" t="s">
        <v>234</v>
      </c>
      <c r="E6" s="8" t="s">
        <v>235</v>
      </c>
      <c r="F6" s="43" t="s">
        <v>3</v>
      </c>
    </row>
    <row r="7" spans="1:6" ht="25.5">
      <c r="A7" s="12" t="s">
        <v>240</v>
      </c>
      <c r="B7" s="16" t="s">
        <v>241</v>
      </c>
      <c r="C7" s="41">
        <v>7685</v>
      </c>
      <c r="D7" s="41">
        <v>7685</v>
      </c>
      <c r="E7" s="41">
        <v>4611</v>
      </c>
      <c r="F7" s="41">
        <v>7308</v>
      </c>
    </row>
    <row r="8" spans="1:6" ht="25.5" hidden="1">
      <c r="A8" s="13" t="s">
        <v>242</v>
      </c>
      <c r="B8" s="16" t="s">
        <v>243</v>
      </c>
      <c r="C8" s="41">
        <v>0</v>
      </c>
      <c r="D8" s="41">
        <v>0</v>
      </c>
      <c r="E8" s="41"/>
      <c r="F8" s="41">
        <v>0</v>
      </c>
    </row>
    <row r="9" spans="1:6" ht="25.5">
      <c r="A9" s="13" t="s">
        <v>244</v>
      </c>
      <c r="B9" s="16" t="s">
        <v>245</v>
      </c>
      <c r="C9" s="41">
        <v>1596</v>
      </c>
      <c r="D9" s="41">
        <v>1585</v>
      </c>
      <c r="E9" s="41">
        <v>1013</v>
      </c>
      <c r="F9" s="41">
        <v>1973</v>
      </c>
    </row>
    <row r="10" spans="1:6" ht="25.5">
      <c r="A10" s="13" t="s">
        <v>246</v>
      </c>
      <c r="B10" s="16" t="s">
        <v>247</v>
      </c>
      <c r="C10" s="41">
        <v>430</v>
      </c>
      <c r="D10" s="41">
        <v>430</v>
      </c>
      <c r="E10" s="41">
        <v>258</v>
      </c>
      <c r="F10" s="41">
        <v>430</v>
      </c>
    </row>
    <row r="11" spans="1:6" ht="15">
      <c r="A11" s="13" t="s">
        <v>248</v>
      </c>
      <c r="B11" s="16" t="s">
        <v>249</v>
      </c>
      <c r="C11" s="41">
        <v>0</v>
      </c>
      <c r="D11" s="41">
        <v>40</v>
      </c>
      <c r="E11" s="41">
        <v>40</v>
      </c>
      <c r="F11" s="41">
        <v>0</v>
      </c>
    </row>
    <row r="12" spans="1:6" ht="15">
      <c r="A12" s="13" t="s">
        <v>250</v>
      </c>
      <c r="B12" s="16" t="s">
        <v>251</v>
      </c>
      <c r="C12" s="41">
        <v>0</v>
      </c>
      <c r="D12" s="41">
        <v>263</v>
      </c>
      <c r="E12" s="41">
        <v>263</v>
      </c>
      <c r="F12" s="41">
        <v>0</v>
      </c>
    </row>
    <row r="13" spans="1:6" ht="15">
      <c r="A13" s="17" t="s">
        <v>252</v>
      </c>
      <c r="B13" s="44" t="s">
        <v>253</v>
      </c>
      <c r="C13" s="42">
        <v>9711</v>
      </c>
      <c r="D13" s="42">
        <f>SUM(D7:D12)</f>
        <v>10003</v>
      </c>
      <c r="E13" s="42">
        <f>SUM(E7:E12)</f>
        <v>6185</v>
      </c>
      <c r="F13" s="42">
        <v>9711</v>
      </c>
    </row>
    <row r="14" spans="1:6" ht="15" hidden="1">
      <c r="A14" s="13" t="s">
        <v>254</v>
      </c>
      <c r="B14" s="16" t="s">
        <v>255</v>
      </c>
      <c r="C14" s="41">
        <v>0</v>
      </c>
      <c r="D14" s="41"/>
      <c r="E14" s="41"/>
      <c r="F14" s="41">
        <v>1000</v>
      </c>
    </row>
    <row r="15" spans="1:6" ht="25.5" hidden="1">
      <c r="A15" s="13" t="s">
        <v>256</v>
      </c>
      <c r="B15" s="16" t="s">
        <v>257</v>
      </c>
      <c r="C15" s="41">
        <v>0</v>
      </c>
      <c r="D15" s="41">
        <v>0</v>
      </c>
      <c r="E15" s="41"/>
      <c r="F15" s="41">
        <v>0</v>
      </c>
    </row>
    <row r="16" spans="1:6" ht="25.5" hidden="1">
      <c r="A16" s="13" t="s">
        <v>258</v>
      </c>
      <c r="B16" s="16" t="s">
        <v>259</v>
      </c>
      <c r="C16" s="41">
        <v>0</v>
      </c>
      <c r="D16" s="41">
        <v>0</v>
      </c>
      <c r="E16" s="41"/>
      <c r="F16" s="41">
        <v>0</v>
      </c>
    </row>
    <row r="17" spans="1:6" ht="25.5">
      <c r="A17" s="13" t="s">
        <v>260</v>
      </c>
      <c r="B17" s="16" t="s">
        <v>261</v>
      </c>
      <c r="C17" s="41">
        <v>1000</v>
      </c>
      <c r="D17" s="41">
        <v>1000</v>
      </c>
      <c r="E17" s="41">
        <v>1000</v>
      </c>
      <c r="F17" s="41">
        <v>0</v>
      </c>
    </row>
    <row r="18" spans="1:6" ht="25.5" hidden="1">
      <c r="A18" s="13" t="s">
        <v>262</v>
      </c>
      <c r="B18" s="16" t="s">
        <v>263</v>
      </c>
      <c r="C18" s="41">
        <v>0</v>
      </c>
      <c r="D18" s="41">
        <v>0</v>
      </c>
      <c r="E18" s="41"/>
      <c r="F18" s="41">
        <v>0</v>
      </c>
    </row>
    <row r="19" spans="1:6" s="40" customFormat="1" ht="25.5">
      <c r="A19" s="13" t="s">
        <v>407</v>
      </c>
      <c r="B19" s="16" t="s">
        <v>263</v>
      </c>
      <c r="C19" s="41">
        <v>0</v>
      </c>
      <c r="D19" s="41">
        <v>537</v>
      </c>
      <c r="E19" s="41">
        <v>537</v>
      </c>
      <c r="F19" s="41"/>
    </row>
    <row r="20" spans="1:6" ht="28.5">
      <c r="A20" s="20" t="s">
        <v>264</v>
      </c>
      <c r="B20" s="28" t="s">
        <v>265</v>
      </c>
      <c r="C20" s="42">
        <f>SUM(C13:C19)</f>
        <v>10711</v>
      </c>
      <c r="D20" s="42">
        <f>SUM(D13:D19)</f>
        <v>11540</v>
      </c>
      <c r="E20" s="42">
        <f>SUM(E13:E19)</f>
        <v>7722</v>
      </c>
      <c r="F20" s="42">
        <v>10711</v>
      </c>
    </row>
    <row r="21" spans="1:6" ht="15">
      <c r="A21" s="13" t="s">
        <v>266</v>
      </c>
      <c r="B21" s="16" t="s">
        <v>267</v>
      </c>
      <c r="C21" s="41">
        <v>0</v>
      </c>
      <c r="D21" s="41">
        <v>6500</v>
      </c>
      <c r="E21" s="41">
        <v>6500</v>
      </c>
      <c r="F21" s="41">
        <v>0</v>
      </c>
    </row>
    <row r="22" spans="1:6" ht="25.5" hidden="1">
      <c r="A22" s="13" t="s">
        <v>268</v>
      </c>
      <c r="B22" s="16" t="s">
        <v>269</v>
      </c>
      <c r="C22" s="41">
        <v>0</v>
      </c>
      <c r="D22" s="41">
        <v>0</v>
      </c>
      <c r="E22" s="41"/>
      <c r="F22" s="41">
        <v>0</v>
      </c>
    </row>
    <row r="23" spans="1:6" ht="25.5" hidden="1">
      <c r="A23" s="13" t="s">
        <v>270</v>
      </c>
      <c r="B23" s="16" t="s">
        <v>271</v>
      </c>
      <c r="C23" s="41">
        <v>0</v>
      </c>
      <c r="D23" s="41">
        <v>0</v>
      </c>
      <c r="E23" s="41"/>
      <c r="F23" s="41">
        <v>0</v>
      </c>
    </row>
    <row r="24" spans="1:6" ht="25.5" hidden="1">
      <c r="A24" s="13" t="s">
        <v>272</v>
      </c>
      <c r="B24" s="16" t="s">
        <v>273</v>
      </c>
      <c r="C24" s="41">
        <v>0</v>
      </c>
      <c r="D24" s="41">
        <v>0</v>
      </c>
      <c r="E24" s="41"/>
      <c r="F24" s="41">
        <v>0</v>
      </c>
    </row>
    <row r="25" spans="1:6" ht="25.5">
      <c r="A25" s="13" t="s">
        <v>274</v>
      </c>
      <c r="B25" s="16" t="s">
        <v>275</v>
      </c>
      <c r="C25" s="41">
        <v>11503</v>
      </c>
      <c r="D25" s="41">
        <v>11504</v>
      </c>
      <c r="E25" s="41">
        <v>4742</v>
      </c>
      <c r="F25" s="41">
        <v>0</v>
      </c>
    </row>
    <row r="26" spans="1:6" ht="28.5">
      <c r="A26" s="20" t="s">
        <v>276</v>
      </c>
      <c r="B26" s="28" t="s">
        <v>277</v>
      </c>
      <c r="C26" s="42">
        <v>11503</v>
      </c>
      <c r="D26" s="42">
        <f>SUM(D21:D25)</f>
        <v>18004</v>
      </c>
      <c r="E26" s="42">
        <f>SUM(E21:E25)</f>
        <v>11242</v>
      </c>
      <c r="F26" s="42">
        <v>11503</v>
      </c>
    </row>
    <row r="27" spans="1:6" ht="15" hidden="1">
      <c r="A27" s="13" t="s">
        <v>278</v>
      </c>
      <c r="B27" s="16" t="s">
        <v>279</v>
      </c>
      <c r="C27" s="41">
        <v>0</v>
      </c>
      <c r="D27" s="41">
        <v>0</v>
      </c>
      <c r="E27" s="41"/>
      <c r="F27" s="41">
        <v>0</v>
      </c>
    </row>
    <row r="28" spans="1:6" ht="15" hidden="1">
      <c r="A28" s="13" t="s">
        <v>280</v>
      </c>
      <c r="B28" s="16" t="s">
        <v>281</v>
      </c>
      <c r="C28" s="41">
        <v>0</v>
      </c>
      <c r="D28" s="41">
        <v>0</v>
      </c>
      <c r="E28" s="41"/>
      <c r="F28" s="41">
        <v>0</v>
      </c>
    </row>
    <row r="29" spans="1:6" ht="15" hidden="1">
      <c r="A29" s="17" t="s">
        <v>282</v>
      </c>
      <c r="B29" s="44" t="s">
        <v>283</v>
      </c>
      <c r="C29" s="42">
        <v>0</v>
      </c>
      <c r="D29" s="42">
        <v>0</v>
      </c>
      <c r="E29" s="42">
        <v>0</v>
      </c>
      <c r="F29" s="42">
        <v>0</v>
      </c>
    </row>
    <row r="30" spans="1:6" ht="15" hidden="1">
      <c r="A30" s="13" t="s">
        <v>284</v>
      </c>
      <c r="B30" s="16" t="s">
        <v>285</v>
      </c>
      <c r="C30" s="41"/>
      <c r="D30" s="41"/>
      <c r="E30" s="41"/>
      <c r="F30" s="41">
        <v>0</v>
      </c>
    </row>
    <row r="31" spans="1:6" ht="15" hidden="1">
      <c r="A31" s="13" t="s">
        <v>286</v>
      </c>
      <c r="B31" s="16" t="s">
        <v>287</v>
      </c>
      <c r="C31" s="41"/>
      <c r="D31" s="41"/>
      <c r="E31" s="41"/>
      <c r="F31" s="41">
        <v>0</v>
      </c>
    </row>
    <row r="32" spans="1:6" s="54" customFormat="1" ht="15">
      <c r="A32" s="17" t="s">
        <v>288</v>
      </c>
      <c r="B32" s="44" t="s">
        <v>289</v>
      </c>
      <c r="C32" s="42">
        <v>550</v>
      </c>
      <c r="D32" s="42">
        <v>550</v>
      </c>
      <c r="E32" s="42">
        <v>224</v>
      </c>
      <c r="F32" s="42">
        <v>550</v>
      </c>
    </row>
    <row r="33" spans="1:6" ht="15">
      <c r="A33" s="13" t="s">
        <v>290</v>
      </c>
      <c r="B33" s="16" t="s">
        <v>291</v>
      </c>
      <c r="C33" s="41">
        <v>1000</v>
      </c>
      <c r="D33" s="41">
        <v>1000</v>
      </c>
      <c r="E33" s="41">
        <v>838</v>
      </c>
      <c r="F33" s="41">
        <v>0</v>
      </c>
    </row>
    <row r="34" spans="1:6" ht="15" hidden="1">
      <c r="A34" s="13" t="s">
        <v>292</v>
      </c>
      <c r="B34" s="16" t="s">
        <v>293</v>
      </c>
      <c r="C34" s="41">
        <v>0</v>
      </c>
      <c r="D34" s="41">
        <v>0</v>
      </c>
      <c r="E34" s="41"/>
      <c r="F34" s="41">
        <v>0</v>
      </c>
    </row>
    <row r="35" spans="1:6" ht="15" hidden="1">
      <c r="A35" s="13" t="s">
        <v>294</v>
      </c>
      <c r="B35" s="16" t="s">
        <v>295</v>
      </c>
      <c r="C35" s="41">
        <v>0</v>
      </c>
      <c r="D35" s="41">
        <v>0</v>
      </c>
      <c r="E35" s="41"/>
      <c r="F35" s="41">
        <v>0</v>
      </c>
    </row>
    <row r="36" spans="1:6" ht="15">
      <c r="A36" s="13" t="s">
        <v>296</v>
      </c>
      <c r="B36" s="16" t="s">
        <v>297</v>
      </c>
      <c r="C36" s="41">
        <v>800</v>
      </c>
      <c r="D36" s="41">
        <v>800</v>
      </c>
      <c r="E36" s="41">
        <v>583</v>
      </c>
      <c r="F36" s="41">
        <v>0</v>
      </c>
    </row>
    <row r="37" spans="1:6" ht="15" hidden="1">
      <c r="A37" s="13" t="s">
        <v>298</v>
      </c>
      <c r="B37" s="16" t="s">
        <v>299</v>
      </c>
      <c r="C37" s="41">
        <v>0</v>
      </c>
      <c r="D37" s="41">
        <v>0</v>
      </c>
      <c r="E37" s="41"/>
      <c r="F37" s="41">
        <v>0</v>
      </c>
    </row>
    <row r="38" spans="1:6" ht="15">
      <c r="A38" s="17" t="s">
        <v>300</v>
      </c>
      <c r="B38" s="44" t="s">
        <v>301</v>
      </c>
      <c r="C38" s="42">
        <v>1800</v>
      </c>
      <c r="D38" s="42">
        <f>SUM(D33:D36)</f>
        <v>1800</v>
      </c>
      <c r="E38" s="42">
        <f>SUM(E33:E36)</f>
        <v>1421</v>
      </c>
      <c r="F38" s="42">
        <v>1800</v>
      </c>
    </row>
    <row r="39" spans="1:6" ht="15" hidden="1">
      <c r="A39" s="13" t="s">
        <v>302</v>
      </c>
      <c r="B39" s="16" t="s">
        <v>303</v>
      </c>
      <c r="C39" s="41">
        <v>0</v>
      </c>
      <c r="D39" s="41">
        <v>0</v>
      </c>
      <c r="E39" s="41"/>
      <c r="F39" s="41">
        <v>0</v>
      </c>
    </row>
    <row r="40" spans="1:6" ht="15">
      <c r="A40" s="20" t="s">
        <v>304</v>
      </c>
      <c r="B40" s="28" t="s">
        <v>305</v>
      </c>
      <c r="C40" s="42">
        <f>SUM(C32+C38)</f>
        <v>2350</v>
      </c>
      <c r="D40" s="42">
        <f>SUM(D32+D38)</f>
        <v>2350</v>
      </c>
      <c r="E40" s="42">
        <f>SUM(E32+E38)</f>
        <v>1645</v>
      </c>
      <c r="F40" s="42">
        <v>2350</v>
      </c>
    </row>
    <row r="41" spans="1:6" ht="15" hidden="1">
      <c r="A41" s="22" t="s">
        <v>306</v>
      </c>
      <c r="B41" s="16" t="s">
        <v>307</v>
      </c>
      <c r="C41" s="41">
        <v>0</v>
      </c>
      <c r="D41" s="41">
        <v>0</v>
      </c>
      <c r="E41" s="41"/>
      <c r="F41" s="41">
        <v>0</v>
      </c>
    </row>
    <row r="42" spans="1:6" ht="15">
      <c r="A42" s="22" t="s">
        <v>308</v>
      </c>
      <c r="B42" s="16" t="s">
        <v>309</v>
      </c>
      <c r="C42" s="41">
        <v>5859</v>
      </c>
      <c r="D42" s="41">
        <v>5859</v>
      </c>
      <c r="E42" s="41">
        <v>3231</v>
      </c>
      <c r="F42" s="41">
        <v>5859</v>
      </c>
    </row>
    <row r="43" spans="1:6" ht="15">
      <c r="A43" s="22" t="s">
        <v>310</v>
      </c>
      <c r="B43" s="16" t="s">
        <v>311</v>
      </c>
      <c r="C43" s="41">
        <v>335</v>
      </c>
      <c r="D43" s="41">
        <v>335</v>
      </c>
      <c r="E43" s="41"/>
      <c r="F43" s="41">
        <v>335</v>
      </c>
    </row>
    <row r="44" spans="1:6" ht="15" hidden="1">
      <c r="A44" s="22" t="s">
        <v>312</v>
      </c>
      <c r="B44" s="16" t="s">
        <v>313</v>
      </c>
      <c r="C44" s="41">
        <v>0</v>
      </c>
      <c r="D44" s="41">
        <v>0</v>
      </c>
      <c r="E44" s="41"/>
      <c r="F44" s="41">
        <v>0</v>
      </c>
    </row>
    <row r="45" spans="1:6" ht="15">
      <c r="A45" s="22" t="s">
        <v>314</v>
      </c>
      <c r="B45" s="16" t="s">
        <v>315</v>
      </c>
      <c r="C45" s="41">
        <v>1816</v>
      </c>
      <c r="D45" s="41">
        <v>1816</v>
      </c>
      <c r="E45" s="41">
        <v>851</v>
      </c>
      <c r="F45" s="41">
        <v>1816</v>
      </c>
    </row>
    <row r="46" spans="1:6" ht="15">
      <c r="A46" s="22" t="s">
        <v>316</v>
      </c>
      <c r="B46" s="16" t="s">
        <v>317</v>
      </c>
      <c r="C46" s="41">
        <v>2144</v>
      </c>
      <c r="D46" s="41">
        <v>2144</v>
      </c>
      <c r="E46" s="41">
        <v>1616</v>
      </c>
      <c r="F46" s="41">
        <v>2144</v>
      </c>
    </row>
    <row r="47" spans="1:6" ht="15" hidden="1">
      <c r="A47" s="22" t="s">
        <v>318</v>
      </c>
      <c r="B47" s="16" t="s">
        <v>319</v>
      </c>
      <c r="C47" s="41">
        <v>0</v>
      </c>
      <c r="D47" s="41">
        <v>0</v>
      </c>
      <c r="E47" s="41"/>
      <c r="F47" s="41">
        <v>0</v>
      </c>
    </row>
    <row r="48" spans="1:6" ht="15" hidden="1">
      <c r="A48" s="22" t="s">
        <v>320</v>
      </c>
      <c r="B48" s="16" t="s">
        <v>321</v>
      </c>
      <c r="C48" s="41">
        <v>0</v>
      </c>
      <c r="D48" s="41">
        <v>0</v>
      </c>
      <c r="E48" s="41"/>
      <c r="F48" s="41">
        <v>0</v>
      </c>
    </row>
    <row r="49" spans="1:6" ht="15" hidden="1">
      <c r="A49" s="22" t="s">
        <v>322</v>
      </c>
      <c r="B49" s="16" t="s">
        <v>323</v>
      </c>
      <c r="C49" s="41">
        <v>0</v>
      </c>
      <c r="D49" s="41">
        <v>0</v>
      </c>
      <c r="E49" s="41"/>
      <c r="F49" s="41">
        <v>0</v>
      </c>
    </row>
    <row r="50" spans="1:6" ht="15">
      <c r="A50" s="22" t="s">
        <v>324</v>
      </c>
      <c r="B50" s="16" t="s">
        <v>325</v>
      </c>
      <c r="C50" s="41">
        <v>0</v>
      </c>
      <c r="D50" s="41">
        <v>199</v>
      </c>
      <c r="E50" s="41">
        <v>199</v>
      </c>
      <c r="F50" s="41">
        <v>0</v>
      </c>
    </row>
    <row r="51" spans="1:6" ht="15">
      <c r="A51" s="24" t="s">
        <v>326</v>
      </c>
      <c r="B51" s="28" t="s">
        <v>327</v>
      </c>
      <c r="C51" s="42">
        <f>SUM(C41:C50)</f>
        <v>10154</v>
      </c>
      <c r="D51" s="42">
        <f>SUM(D41:D50)</f>
        <v>10353</v>
      </c>
      <c r="E51" s="42">
        <f>SUM(E41:E50)</f>
        <v>5897</v>
      </c>
      <c r="F51" s="42">
        <v>10154</v>
      </c>
    </row>
    <row r="52" spans="1:6" ht="15" hidden="1">
      <c r="A52" s="22" t="s">
        <v>328</v>
      </c>
      <c r="B52" s="16" t="s">
        <v>329</v>
      </c>
      <c r="C52" s="41">
        <v>0</v>
      </c>
      <c r="D52" s="41">
        <v>0</v>
      </c>
      <c r="E52" s="41"/>
      <c r="F52" s="41">
        <v>0</v>
      </c>
    </row>
    <row r="53" spans="1:6" ht="15" hidden="1">
      <c r="A53" s="22" t="s">
        <v>330</v>
      </c>
      <c r="B53" s="16" t="s">
        <v>331</v>
      </c>
      <c r="C53" s="41">
        <v>0</v>
      </c>
      <c r="D53" s="41">
        <v>0</v>
      </c>
      <c r="E53" s="41"/>
      <c r="F53" s="41">
        <v>0</v>
      </c>
    </row>
    <row r="54" spans="1:6" ht="15" hidden="1">
      <c r="A54" s="22" t="s">
        <v>332</v>
      </c>
      <c r="B54" s="16" t="s">
        <v>333</v>
      </c>
      <c r="C54" s="41">
        <v>0</v>
      </c>
      <c r="D54" s="41">
        <v>0</v>
      </c>
      <c r="E54" s="41"/>
      <c r="F54" s="41">
        <v>0</v>
      </c>
    </row>
    <row r="55" spans="1:6" ht="15" hidden="1">
      <c r="A55" s="22" t="s">
        <v>334</v>
      </c>
      <c r="B55" s="16" t="s">
        <v>335</v>
      </c>
      <c r="C55" s="41">
        <v>0</v>
      </c>
      <c r="D55" s="41">
        <v>0</v>
      </c>
      <c r="E55" s="41"/>
      <c r="F55" s="41">
        <v>0</v>
      </c>
    </row>
    <row r="56" spans="1:6" ht="25.5" hidden="1">
      <c r="A56" s="22" t="s">
        <v>336</v>
      </c>
      <c r="B56" s="16" t="s">
        <v>337</v>
      </c>
      <c r="C56" s="41">
        <v>0</v>
      </c>
      <c r="D56" s="41">
        <v>0</v>
      </c>
      <c r="E56" s="41"/>
      <c r="F56" s="41">
        <v>0</v>
      </c>
    </row>
    <row r="57" spans="1:6" ht="15" hidden="1">
      <c r="A57" s="20" t="s">
        <v>338</v>
      </c>
      <c r="B57" s="28" t="s">
        <v>339</v>
      </c>
      <c r="C57" s="41">
        <v>0</v>
      </c>
      <c r="D57" s="41">
        <v>0</v>
      </c>
      <c r="E57" s="41"/>
      <c r="F57" s="41">
        <v>0</v>
      </c>
    </row>
    <row r="58" spans="1:6" ht="25.5" hidden="1">
      <c r="A58" s="22" t="s">
        <v>340</v>
      </c>
      <c r="B58" s="16" t="s">
        <v>341</v>
      </c>
      <c r="C58" s="41">
        <v>0</v>
      </c>
      <c r="D58" s="41">
        <v>0</v>
      </c>
      <c r="E58" s="41"/>
      <c r="F58" s="41">
        <v>0</v>
      </c>
    </row>
    <row r="59" spans="1:6" ht="25.5" hidden="1">
      <c r="A59" s="13" t="s">
        <v>342</v>
      </c>
      <c r="B59" s="16" t="s">
        <v>343</v>
      </c>
      <c r="C59" s="41">
        <v>0</v>
      </c>
      <c r="D59" s="41">
        <v>0</v>
      </c>
      <c r="E59" s="41"/>
      <c r="F59" s="41">
        <v>0</v>
      </c>
    </row>
    <row r="60" spans="1:6" ht="15" hidden="1">
      <c r="A60" s="22" t="s">
        <v>344</v>
      </c>
      <c r="B60" s="16" t="s">
        <v>345</v>
      </c>
      <c r="C60" s="41">
        <v>0</v>
      </c>
      <c r="D60" s="41">
        <v>0</v>
      </c>
      <c r="E60" s="41"/>
      <c r="F60" s="41">
        <v>0</v>
      </c>
    </row>
    <row r="61" spans="1:6" ht="15" hidden="1">
      <c r="A61" s="20" t="s">
        <v>346</v>
      </c>
      <c r="B61" s="28" t="s">
        <v>347</v>
      </c>
      <c r="C61" s="41">
        <v>0</v>
      </c>
      <c r="D61" s="41">
        <v>0</v>
      </c>
      <c r="E61" s="41"/>
      <c r="F61" s="41">
        <v>0</v>
      </c>
    </row>
    <row r="62" spans="1:6" ht="25.5" hidden="1">
      <c r="A62" s="22" t="s">
        <v>348</v>
      </c>
      <c r="B62" s="16" t="s">
        <v>349</v>
      </c>
      <c r="C62" s="41">
        <v>0</v>
      </c>
      <c r="D62" s="41">
        <v>0</v>
      </c>
      <c r="E62" s="41"/>
      <c r="F62" s="41">
        <v>0</v>
      </c>
    </row>
    <row r="63" spans="1:6" ht="25.5" hidden="1">
      <c r="A63" s="13" t="s">
        <v>350</v>
      </c>
      <c r="B63" s="16" t="s">
        <v>351</v>
      </c>
      <c r="C63" s="41">
        <v>0</v>
      </c>
      <c r="D63" s="41">
        <v>0</v>
      </c>
      <c r="E63" s="41"/>
      <c r="F63" s="41">
        <v>0</v>
      </c>
    </row>
    <row r="64" spans="1:6" ht="15" hidden="1">
      <c r="A64" s="22" t="s">
        <v>352</v>
      </c>
      <c r="B64" s="16" t="s">
        <v>353</v>
      </c>
      <c r="C64" s="41">
        <v>0</v>
      </c>
      <c r="D64" s="41">
        <v>0</v>
      </c>
      <c r="E64" s="41"/>
      <c r="F64" s="41">
        <v>0</v>
      </c>
    </row>
    <row r="65" spans="1:6" ht="15" hidden="1">
      <c r="A65" s="20" t="s">
        <v>354</v>
      </c>
      <c r="B65" s="28" t="s">
        <v>355</v>
      </c>
      <c r="C65" s="41">
        <v>0</v>
      </c>
      <c r="D65" s="41">
        <v>0</v>
      </c>
      <c r="E65" s="41">
        <v>0</v>
      </c>
      <c r="F65" s="41">
        <v>0</v>
      </c>
    </row>
    <row r="66" spans="1:6" ht="15.75">
      <c r="A66" s="45" t="s">
        <v>356</v>
      </c>
      <c r="B66" s="46" t="s">
        <v>357</v>
      </c>
      <c r="C66" s="42">
        <f>SUM(C20+C26+C40+C51)</f>
        <v>34718</v>
      </c>
      <c r="D66" s="42">
        <f>SUM(D20+D26+D40+D51)</f>
        <v>42247</v>
      </c>
      <c r="E66" s="42">
        <f>SUM(E20+E26+E40+E51)</f>
        <v>26506</v>
      </c>
      <c r="F66" s="42">
        <v>34718</v>
      </c>
    </row>
    <row r="67" spans="1:6" ht="15" hidden="1">
      <c r="A67" s="30"/>
      <c r="B67" s="13"/>
      <c r="C67" s="41"/>
      <c r="D67" s="41"/>
      <c r="E67" s="41"/>
      <c r="F67" s="41"/>
    </row>
    <row r="68" spans="1:6" ht="15" hidden="1">
      <c r="A68" s="22"/>
      <c r="B68" s="13"/>
      <c r="C68" s="41"/>
      <c r="D68" s="41"/>
      <c r="E68" s="41"/>
      <c r="F68" s="41"/>
    </row>
    <row r="69" spans="1:6" ht="15">
      <c r="A69" s="30" t="s">
        <v>358</v>
      </c>
      <c r="B69" s="13" t="s">
        <v>359</v>
      </c>
      <c r="C69" s="41">
        <v>4000</v>
      </c>
      <c r="D69" s="41">
        <v>4000</v>
      </c>
      <c r="E69" s="41">
        <v>4000</v>
      </c>
      <c r="F69" s="41">
        <v>4000</v>
      </c>
    </row>
    <row r="70" spans="1:6" ht="15">
      <c r="A70" s="29" t="s">
        <v>360</v>
      </c>
      <c r="B70" s="17" t="s">
        <v>361</v>
      </c>
      <c r="C70" s="42">
        <f>SUM(C69)</f>
        <v>4000</v>
      </c>
      <c r="D70" s="42">
        <f>SUM(D69)</f>
        <v>4000</v>
      </c>
      <c r="E70" s="42">
        <f>SUM(E69)</f>
        <v>4000</v>
      </c>
      <c r="F70" s="42">
        <v>4000</v>
      </c>
    </row>
    <row r="71" spans="1:6" ht="25.5" hidden="1">
      <c r="A71" s="22" t="s">
        <v>362</v>
      </c>
      <c r="B71" s="13" t="s">
        <v>363</v>
      </c>
      <c r="C71" s="41">
        <v>0</v>
      </c>
      <c r="D71" s="41">
        <v>0</v>
      </c>
      <c r="E71" s="41"/>
      <c r="F71" s="41">
        <v>0</v>
      </c>
    </row>
    <row r="72" spans="1:6" ht="15" hidden="1">
      <c r="A72" s="30" t="s">
        <v>364</v>
      </c>
      <c r="B72" s="13" t="s">
        <v>365</v>
      </c>
      <c r="C72" s="41">
        <v>0</v>
      </c>
      <c r="D72" s="41">
        <v>0</v>
      </c>
      <c r="E72" s="41"/>
      <c r="F72" s="41">
        <v>0</v>
      </c>
    </row>
    <row r="73" spans="1:6" ht="25.5" hidden="1">
      <c r="A73" s="22" t="s">
        <v>366</v>
      </c>
      <c r="B73" s="13" t="s">
        <v>367</v>
      </c>
      <c r="C73" s="41">
        <v>0</v>
      </c>
      <c r="D73" s="41">
        <v>0</v>
      </c>
      <c r="E73" s="41"/>
      <c r="F73" s="41">
        <v>0</v>
      </c>
    </row>
    <row r="74" spans="1:6" ht="15" hidden="1">
      <c r="A74" s="30" t="s">
        <v>368</v>
      </c>
      <c r="B74" s="13" t="s">
        <v>369</v>
      </c>
      <c r="C74" s="41">
        <v>0</v>
      </c>
      <c r="D74" s="41">
        <v>0</v>
      </c>
      <c r="E74" s="41"/>
      <c r="F74" s="41">
        <v>0</v>
      </c>
    </row>
    <row r="75" spans="1:6" ht="15" hidden="1">
      <c r="A75" s="31" t="s">
        <v>370</v>
      </c>
      <c r="B75" s="17" t="s">
        <v>371</v>
      </c>
      <c r="C75" s="41">
        <v>0</v>
      </c>
      <c r="D75" s="41">
        <v>0</v>
      </c>
      <c r="E75" s="41">
        <v>0</v>
      </c>
      <c r="F75" s="41">
        <v>0</v>
      </c>
    </row>
    <row r="76" spans="1:6" ht="25.5">
      <c r="A76" s="13" t="s">
        <v>372</v>
      </c>
      <c r="B76" s="13" t="s">
        <v>373</v>
      </c>
      <c r="C76" s="41">
        <v>430</v>
      </c>
      <c r="D76" s="41">
        <v>429</v>
      </c>
      <c r="E76" s="41"/>
      <c r="F76" s="41">
        <v>430</v>
      </c>
    </row>
    <row r="77" spans="1:6" ht="25.5" hidden="1">
      <c r="A77" s="13" t="s">
        <v>374</v>
      </c>
      <c r="B77" s="13" t="s">
        <v>373</v>
      </c>
      <c r="C77" s="41">
        <v>0</v>
      </c>
      <c r="D77" s="41">
        <v>0</v>
      </c>
      <c r="E77" s="41"/>
      <c r="F77" s="41">
        <v>0</v>
      </c>
    </row>
    <row r="78" spans="1:6" ht="25.5" hidden="1">
      <c r="A78" s="13" t="s">
        <v>375</v>
      </c>
      <c r="B78" s="13" t="s">
        <v>376</v>
      </c>
      <c r="C78" s="41">
        <v>0</v>
      </c>
      <c r="D78" s="41">
        <v>0</v>
      </c>
      <c r="E78" s="41"/>
      <c r="F78" s="41">
        <v>0</v>
      </c>
    </row>
    <row r="79" spans="1:6" ht="25.5" hidden="1">
      <c r="A79" s="13" t="s">
        <v>377</v>
      </c>
      <c r="B79" s="13" t="s">
        <v>376</v>
      </c>
      <c r="C79" s="41">
        <v>0</v>
      </c>
      <c r="D79" s="41">
        <v>0</v>
      </c>
      <c r="E79" s="41"/>
      <c r="F79" s="41">
        <v>0</v>
      </c>
    </row>
    <row r="80" spans="1:6" ht="15">
      <c r="A80" s="17" t="s">
        <v>378</v>
      </c>
      <c r="B80" s="17" t="s">
        <v>379</v>
      </c>
      <c r="C80" s="42">
        <v>430</v>
      </c>
      <c r="D80" s="42">
        <v>429</v>
      </c>
      <c r="E80" s="42">
        <v>0</v>
      </c>
      <c r="F80" s="42">
        <v>430</v>
      </c>
    </row>
    <row r="81" spans="1:6" ht="15" hidden="1">
      <c r="A81" s="30" t="s">
        <v>380</v>
      </c>
      <c r="B81" s="13" t="s">
        <v>381</v>
      </c>
      <c r="C81" s="41">
        <v>0</v>
      </c>
      <c r="D81" s="41">
        <v>0</v>
      </c>
      <c r="E81" s="41"/>
      <c r="F81" s="41">
        <v>0</v>
      </c>
    </row>
    <row r="82" spans="1:6" ht="15" hidden="1">
      <c r="A82" s="30" t="s">
        <v>382</v>
      </c>
      <c r="B82" s="13" t="s">
        <v>383</v>
      </c>
      <c r="C82" s="41">
        <v>0</v>
      </c>
      <c r="D82" s="41">
        <v>0</v>
      </c>
      <c r="E82" s="41"/>
      <c r="F82" s="41">
        <v>0</v>
      </c>
    </row>
    <row r="83" spans="1:6" ht="15" hidden="1">
      <c r="A83" s="30" t="s">
        <v>384</v>
      </c>
      <c r="B83" s="13" t="s">
        <v>385</v>
      </c>
      <c r="C83" s="41">
        <v>0</v>
      </c>
      <c r="D83" s="41">
        <v>0</v>
      </c>
      <c r="E83" s="41"/>
      <c r="F83" s="41">
        <v>0</v>
      </c>
    </row>
    <row r="84" spans="1:6" ht="15" hidden="1">
      <c r="A84" s="30" t="s">
        <v>386</v>
      </c>
      <c r="B84" s="13" t="s">
        <v>387</v>
      </c>
      <c r="C84" s="41">
        <v>0</v>
      </c>
      <c r="D84" s="41">
        <v>0</v>
      </c>
      <c r="E84" s="41"/>
      <c r="F84" s="41">
        <v>0</v>
      </c>
    </row>
    <row r="85" spans="1:6" ht="25.5" hidden="1">
      <c r="A85" s="22" t="s">
        <v>388</v>
      </c>
      <c r="B85" s="13" t="s">
        <v>389</v>
      </c>
      <c r="C85" s="41">
        <v>0</v>
      </c>
      <c r="D85" s="41">
        <v>0</v>
      </c>
      <c r="E85" s="41"/>
      <c r="F85" s="41">
        <v>0</v>
      </c>
    </row>
    <row r="86" spans="1:6" ht="15">
      <c r="A86" s="29" t="s">
        <v>390</v>
      </c>
      <c r="B86" s="17" t="s">
        <v>391</v>
      </c>
      <c r="C86" s="42">
        <v>430</v>
      </c>
      <c r="D86" s="42">
        <v>4429</v>
      </c>
      <c r="E86" s="42">
        <v>4000</v>
      </c>
      <c r="F86" s="42">
        <v>4430</v>
      </c>
    </row>
    <row r="87" spans="1:6" ht="25.5" hidden="1">
      <c r="A87" s="22" t="s">
        <v>392</v>
      </c>
      <c r="B87" s="13" t="s">
        <v>393</v>
      </c>
      <c r="C87" s="41">
        <v>0</v>
      </c>
      <c r="D87" s="41">
        <v>0</v>
      </c>
      <c r="E87" s="41"/>
      <c r="F87" s="41">
        <v>0</v>
      </c>
    </row>
    <row r="88" spans="1:6" ht="25.5" hidden="1">
      <c r="A88" s="22" t="s">
        <v>394</v>
      </c>
      <c r="B88" s="13" t="s">
        <v>395</v>
      </c>
      <c r="C88" s="41">
        <v>0</v>
      </c>
      <c r="D88" s="41">
        <v>0</v>
      </c>
      <c r="E88" s="41"/>
      <c r="F88" s="41">
        <v>0</v>
      </c>
    </row>
    <row r="89" spans="1:6" ht="15" hidden="1">
      <c r="A89" s="30" t="s">
        <v>396</v>
      </c>
      <c r="B89" s="13" t="s">
        <v>397</v>
      </c>
      <c r="C89" s="41">
        <v>0</v>
      </c>
      <c r="D89" s="41">
        <v>0</v>
      </c>
      <c r="E89" s="41"/>
      <c r="F89" s="41">
        <v>0</v>
      </c>
    </row>
    <row r="90" spans="1:6" ht="15" hidden="1">
      <c r="A90" s="30" t="s">
        <v>398</v>
      </c>
      <c r="B90" s="13" t="s">
        <v>399</v>
      </c>
      <c r="C90" s="41">
        <v>0</v>
      </c>
      <c r="D90" s="41">
        <v>0</v>
      </c>
      <c r="E90" s="41"/>
      <c r="F90" s="41">
        <v>0</v>
      </c>
    </row>
    <row r="91" spans="1:6" ht="15" hidden="1">
      <c r="A91" s="31" t="s">
        <v>400</v>
      </c>
      <c r="B91" s="17" t="s">
        <v>401</v>
      </c>
      <c r="C91" s="42">
        <v>0</v>
      </c>
      <c r="D91" s="42">
        <v>0</v>
      </c>
      <c r="E91" s="42">
        <v>0</v>
      </c>
      <c r="F91" s="42">
        <v>0</v>
      </c>
    </row>
    <row r="92" spans="1:6" ht="25.5" hidden="1">
      <c r="A92" s="29" t="s">
        <v>402</v>
      </c>
      <c r="B92" s="17" t="s">
        <v>403</v>
      </c>
      <c r="C92" s="42">
        <v>0</v>
      </c>
      <c r="D92" s="42">
        <v>0</v>
      </c>
      <c r="E92" s="42"/>
      <c r="F92" s="42">
        <v>0</v>
      </c>
    </row>
    <row r="93" spans="1:6" ht="15.75">
      <c r="A93" s="48" t="s">
        <v>404</v>
      </c>
      <c r="B93" s="49" t="s">
        <v>405</v>
      </c>
      <c r="C93" s="42">
        <v>4430</v>
      </c>
      <c r="D93" s="42">
        <f>SUM(D70+D80)</f>
        <v>4429</v>
      </c>
      <c r="E93" s="42">
        <f>SUM(E70)</f>
        <v>4000</v>
      </c>
      <c r="F93" s="42">
        <v>4430</v>
      </c>
    </row>
    <row r="94" spans="1:6" ht="15.75">
      <c r="A94" s="47" t="s">
        <v>406</v>
      </c>
      <c r="B94" s="50"/>
      <c r="C94" s="42">
        <f>SUM(C20+C26+C40+C51+C93)</f>
        <v>39148</v>
      </c>
      <c r="D94" s="42">
        <f>SUM(D20+D26+D40+D51+D93)</f>
        <v>46676</v>
      </c>
      <c r="E94" s="42">
        <f>SUM(E66+E93)</f>
        <v>30506</v>
      </c>
      <c r="F94" s="42">
        <v>39148</v>
      </c>
    </row>
  </sheetData>
  <sheetProtection/>
  <mergeCells count="3">
    <mergeCell ref="A3:F3"/>
    <mergeCell ref="A4:F4"/>
    <mergeCell ref="A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00390625" style="0" customWidth="1"/>
    <col min="4" max="4" width="10.00390625" style="0" customWidth="1"/>
  </cols>
  <sheetData>
    <row r="1" spans="1:5" ht="15">
      <c r="A1" s="106" t="s">
        <v>454</v>
      </c>
      <c r="B1" s="106"/>
      <c r="C1" s="106"/>
      <c r="D1" s="106"/>
      <c r="E1" s="106"/>
    </row>
    <row r="2" spans="1:5" ht="15">
      <c r="A2" s="2"/>
      <c r="B2" s="2"/>
      <c r="C2" s="2"/>
      <c r="D2" s="2"/>
      <c r="E2" s="2"/>
    </row>
    <row r="3" spans="1:5" ht="15.75">
      <c r="A3" s="103" t="s">
        <v>236</v>
      </c>
      <c r="B3" s="104"/>
      <c r="C3" s="104"/>
      <c r="D3" s="104"/>
      <c r="E3" s="104"/>
    </row>
    <row r="4" spans="1:5" ht="15.75">
      <c r="A4" s="103" t="s">
        <v>0</v>
      </c>
      <c r="B4" s="104"/>
      <c r="C4" s="104"/>
      <c r="D4" s="104"/>
      <c r="E4" s="104"/>
    </row>
    <row r="5" spans="1:5" ht="19.5">
      <c r="A5" s="5"/>
      <c r="B5" s="2"/>
      <c r="C5" s="2"/>
      <c r="D5" s="2"/>
      <c r="E5" s="2"/>
    </row>
    <row r="6" spans="1:5" ht="38.25">
      <c r="A6" s="6" t="s">
        <v>1</v>
      </c>
      <c r="B6" s="7" t="s">
        <v>2</v>
      </c>
      <c r="C6" s="8" t="s">
        <v>233</v>
      </c>
      <c r="D6" s="8" t="s">
        <v>234</v>
      </c>
      <c r="E6" s="8" t="s">
        <v>235</v>
      </c>
    </row>
    <row r="7" spans="1:5" ht="15">
      <c r="A7" s="9" t="s">
        <v>4</v>
      </c>
      <c r="B7" s="10" t="s">
        <v>5</v>
      </c>
      <c r="C7" s="3">
        <v>1500</v>
      </c>
      <c r="D7" s="3">
        <v>2175</v>
      </c>
      <c r="E7" s="3">
        <v>1704</v>
      </c>
    </row>
    <row r="8" spans="1:5" ht="15" hidden="1">
      <c r="A8" s="9" t="s">
        <v>6</v>
      </c>
      <c r="B8" s="11" t="s">
        <v>7</v>
      </c>
      <c r="C8" s="3">
        <v>0</v>
      </c>
      <c r="D8" s="3">
        <v>0</v>
      </c>
      <c r="E8" s="3"/>
    </row>
    <row r="9" spans="1:5" ht="15" hidden="1">
      <c r="A9" s="9" t="s">
        <v>8</v>
      </c>
      <c r="B9" s="11" t="s">
        <v>9</v>
      </c>
      <c r="C9" s="3">
        <v>0</v>
      </c>
      <c r="D9" s="3">
        <v>0</v>
      </c>
      <c r="E9" s="3"/>
    </row>
    <row r="10" spans="1:5" ht="15" hidden="1">
      <c r="A10" s="12" t="s">
        <v>10</v>
      </c>
      <c r="B10" s="11" t="s">
        <v>11</v>
      </c>
      <c r="C10" s="3">
        <v>0</v>
      </c>
      <c r="D10" s="3">
        <v>0</v>
      </c>
      <c r="E10" s="3"/>
    </row>
    <row r="11" spans="1:5" ht="15" hidden="1">
      <c r="A11" s="12" t="s">
        <v>12</v>
      </c>
      <c r="B11" s="11" t="s">
        <v>13</v>
      </c>
      <c r="C11" s="3">
        <v>0</v>
      </c>
      <c r="D11" s="3">
        <v>0</v>
      </c>
      <c r="E11" s="3"/>
    </row>
    <row r="12" spans="1:5" ht="15" hidden="1">
      <c r="A12" s="12" t="s">
        <v>14</v>
      </c>
      <c r="B12" s="11" t="s">
        <v>15</v>
      </c>
      <c r="C12" s="3">
        <v>0</v>
      </c>
      <c r="D12" s="3">
        <v>0</v>
      </c>
      <c r="E12" s="3"/>
    </row>
    <row r="13" spans="1:5" ht="15">
      <c r="A13" s="12" t="s">
        <v>16</v>
      </c>
      <c r="B13" s="11" t="s">
        <v>17</v>
      </c>
      <c r="C13" s="3">
        <v>144</v>
      </c>
      <c r="D13" s="3">
        <v>144</v>
      </c>
      <c r="E13" s="3">
        <v>10</v>
      </c>
    </row>
    <row r="14" spans="1:6" ht="15" hidden="1">
      <c r="A14" s="12" t="s">
        <v>18</v>
      </c>
      <c r="B14" s="11" t="s">
        <v>19</v>
      </c>
      <c r="C14" s="3">
        <v>0</v>
      </c>
      <c r="D14" s="3">
        <v>0</v>
      </c>
      <c r="E14" s="3"/>
      <c r="F14" s="2"/>
    </row>
    <row r="15" spans="1:6" ht="15" hidden="1">
      <c r="A15" s="13" t="s">
        <v>20</v>
      </c>
      <c r="B15" s="11" t="s">
        <v>21</v>
      </c>
      <c r="C15" s="3">
        <v>0</v>
      </c>
      <c r="D15" s="3">
        <v>0</v>
      </c>
      <c r="E15" s="3"/>
      <c r="F15" s="2"/>
    </row>
    <row r="16" spans="1:6" ht="15" hidden="1">
      <c r="A16" s="13" t="s">
        <v>22</v>
      </c>
      <c r="B16" s="11" t="s">
        <v>23</v>
      </c>
      <c r="C16" s="3">
        <v>0</v>
      </c>
      <c r="D16" s="3">
        <v>0</v>
      </c>
      <c r="E16" s="3"/>
      <c r="F16" s="2"/>
    </row>
    <row r="17" spans="1:6" ht="15" hidden="1">
      <c r="A17" s="13" t="s">
        <v>24</v>
      </c>
      <c r="B17" s="11" t="s">
        <v>25</v>
      </c>
      <c r="C17" s="3">
        <v>0</v>
      </c>
      <c r="D17" s="3">
        <v>0</v>
      </c>
      <c r="E17" s="3"/>
      <c r="F17" s="2"/>
    </row>
    <row r="18" spans="1:6" ht="15" hidden="1">
      <c r="A18" s="13" t="s">
        <v>26</v>
      </c>
      <c r="B18" s="11" t="s">
        <v>27</v>
      </c>
      <c r="C18" s="3">
        <v>0</v>
      </c>
      <c r="D18" s="3">
        <v>0</v>
      </c>
      <c r="E18" s="3"/>
      <c r="F18" s="2"/>
    </row>
    <row r="19" spans="1:6" ht="15" hidden="1">
      <c r="A19" s="13" t="s">
        <v>28</v>
      </c>
      <c r="B19" s="11" t="s">
        <v>29</v>
      </c>
      <c r="C19" s="3">
        <v>0</v>
      </c>
      <c r="D19" s="3">
        <v>0</v>
      </c>
      <c r="E19" s="3"/>
      <c r="F19" s="2"/>
    </row>
    <row r="20" spans="1:6" ht="15">
      <c r="A20" s="14" t="s">
        <v>30</v>
      </c>
      <c r="B20" s="15" t="s">
        <v>31</v>
      </c>
      <c r="C20" s="4">
        <v>1644</v>
      </c>
      <c r="D20" s="4">
        <f>SUM(D7:D19)</f>
        <v>2319</v>
      </c>
      <c r="E20" s="4">
        <f>SUM(E7:E19)</f>
        <v>1714</v>
      </c>
      <c r="F20" s="2"/>
    </row>
    <row r="21" spans="1:6" ht="15">
      <c r="A21" s="13" t="s">
        <v>32</v>
      </c>
      <c r="B21" s="11" t="s">
        <v>33</v>
      </c>
      <c r="C21" s="3">
        <v>1800</v>
      </c>
      <c r="D21" s="3">
        <v>1800</v>
      </c>
      <c r="E21" s="3">
        <v>1020</v>
      </c>
      <c r="F21" s="2"/>
    </row>
    <row r="22" spans="1:6" ht="25.5">
      <c r="A22" s="13" t="s">
        <v>34</v>
      </c>
      <c r="B22" s="11" t="s">
        <v>35</v>
      </c>
      <c r="C22" s="3">
        <v>120</v>
      </c>
      <c r="D22" s="3">
        <v>120</v>
      </c>
      <c r="E22" s="3">
        <v>60</v>
      </c>
      <c r="F22" s="2"/>
    </row>
    <row r="23" spans="1:6" ht="15" hidden="1">
      <c r="A23" s="16" t="s">
        <v>36</v>
      </c>
      <c r="B23" s="11" t="s">
        <v>37</v>
      </c>
      <c r="C23" s="3">
        <v>0</v>
      </c>
      <c r="D23" s="3">
        <v>0</v>
      </c>
      <c r="E23" s="3"/>
      <c r="F23" s="2"/>
    </row>
    <row r="24" spans="1:6" ht="15">
      <c r="A24" s="17" t="s">
        <v>38</v>
      </c>
      <c r="B24" s="15" t="s">
        <v>39</v>
      </c>
      <c r="C24" s="4">
        <v>1920</v>
      </c>
      <c r="D24" s="4">
        <f>SUM(D21:D23)</f>
        <v>1920</v>
      </c>
      <c r="E24" s="4">
        <f>SUM(E21:E23)</f>
        <v>1080</v>
      </c>
      <c r="F24" s="34"/>
    </row>
    <row r="25" spans="1:6" ht="15">
      <c r="A25" s="18" t="s">
        <v>40</v>
      </c>
      <c r="B25" s="19" t="s">
        <v>41</v>
      </c>
      <c r="C25" s="4">
        <v>3564</v>
      </c>
      <c r="D25" s="4">
        <v>4239</v>
      </c>
      <c r="E25" s="4">
        <v>2794</v>
      </c>
      <c r="F25" s="2"/>
    </row>
    <row r="26" spans="1:6" ht="28.5">
      <c r="A26" s="20" t="s">
        <v>42</v>
      </c>
      <c r="B26" s="19" t="s">
        <v>43</v>
      </c>
      <c r="C26" s="4">
        <v>1092</v>
      </c>
      <c r="D26" s="4">
        <v>1258</v>
      </c>
      <c r="E26" s="4">
        <v>713</v>
      </c>
      <c r="F26" s="2"/>
    </row>
    <row r="27" spans="1:6" ht="15">
      <c r="A27" s="13" t="s">
        <v>44</v>
      </c>
      <c r="B27" s="11" t="s">
        <v>45</v>
      </c>
      <c r="C27" s="3">
        <v>0</v>
      </c>
      <c r="D27" s="3">
        <v>0</v>
      </c>
      <c r="E27" s="3"/>
      <c r="F27" s="2"/>
    </row>
    <row r="28" spans="1:6" ht="15">
      <c r="A28" s="13" t="s">
        <v>46</v>
      </c>
      <c r="B28" s="11" t="s">
        <v>47</v>
      </c>
      <c r="C28" s="3">
        <v>410</v>
      </c>
      <c r="D28" s="3">
        <v>411</v>
      </c>
      <c r="E28" s="3">
        <v>299</v>
      </c>
      <c r="F28" s="2"/>
    </row>
    <row r="29" spans="1:6" ht="15" hidden="1">
      <c r="A29" s="13" t="s">
        <v>48</v>
      </c>
      <c r="B29" s="11" t="s">
        <v>49</v>
      </c>
      <c r="C29" s="3">
        <v>0</v>
      </c>
      <c r="D29" s="3">
        <v>0</v>
      </c>
      <c r="E29" s="3"/>
      <c r="F29" s="2"/>
    </row>
    <row r="30" spans="1:5" ht="15">
      <c r="A30" s="17" t="s">
        <v>50</v>
      </c>
      <c r="B30" s="15" t="s">
        <v>51</v>
      </c>
      <c r="C30" s="4">
        <v>410</v>
      </c>
      <c r="D30" s="4">
        <v>411</v>
      </c>
      <c r="E30" s="4">
        <v>299</v>
      </c>
    </row>
    <row r="31" spans="1:5" ht="15">
      <c r="A31" s="13" t="s">
        <v>52</v>
      </c>
      <c r="B31" s="11" t="s">
        <v>53</v>
      </c>
      <c r="C31" s="3">
        <v>165</v>
      </c>
      <c r="D31" s="3">
        <v>165</v>
      </c>
      <c r="E31" s="3">
        <v>28</v>
      </c>
    </row>
    <row r="32" spans="1:5" ht="15">
      <c r="A32" s="13" t="s">
        <v>54</v>
      </c>
      <c r="B32" s="11" t="s">
        <v>55</v>
      </c>
      <c r="C32" s="3">
        <v>200</v>
      </c>
      <c r="D32" s="3">
        <v>200</v>
      </c>
      <c r="E32" s="3">
        <v>106</v>
      </c>
    </row>
    <row r="33" spans="1:5" ht="15">
      <c r="A33" s="17" t="s">
        <v>56</v>
      </c>
      <c r="B33" s="15" t="s">
        <v>57</v>
      </c>
      <c r="C33" s="4">
        <v>365</v>
      </c>
      <c r="D33" s="4">
        <v>365</v>
      </c>
      <c r="E33" s="4">
        <v>134</v>
      </c>
    </row>
    <row r="34" spans="1:5" ht="15">
      <c r="A34" s="13" t="s">
        <v>58</v>
      </c>
      <c r="B34" s="11" t="s">
        <v>59</v>
      </c>
      <c r="C34" s="3">
        <v>2667</v>
      </c>
      <c r="D34" s="3">
        <v>2667</v>
      </c>
      <c r="E34" s="3">
        <v>1593</v>
      </c>
    </row>
    <row r="35" spans="1:5" ht="15">
      <c r="A35" s="13" t="s">
        <v>60</v>
      </c>
      <c r="B35" s="11" t="s">
        <v>61</v>
      </c>
      <c r="C35" s="3">
        <v>2712</v>
      </c>
      <c r="D35" s="3">
        <v>2545</v>
      </c>
      <c r="E35" s="3">
        <v>1270</v>
      </c>
    </row>
    <row r="36" spans="1:5" ht="15" hidden="1">
      <c r="A36" s="13" t="s">
        <v>62</v>
      </c>
      <c r="B36" s="11" t="s">
        <v>63</v>
      </c>
      <c r="C36" s="3">
        <v>0</v>
      </c>
      <c r="D36" s="3">
        <v>0</v>
      </c>
      <c r="E36" s="3"/>
    </row>
    <row r="37" spans="1:5" ht="15">
      <c r="A37" s="13" t="s">
        <v>64</v>
      </c>
      <c r="B37" s="11" t="s">
        <v>65</v>
      </c>
      <c r="C37" s="3">
        <v>50</v>
      </c>
      <c r="D37" s="3">
        <v>70</v>
      </c>
      <c r="E37" s="3">
        <v>70</v>
      </c>
    </row>
    <row r="38" spans="1:5" ht="15" hidden="1">
      <c r="A38" s="21" t="s">
        <v>66</v>
      </c>
      <c r="B38" s="11" t="s">
        <v>67</v>
      </c>
      <c r="C38" s="3">
        <v>0</v>
      </c>
      <c r="D38" s="3">
        <v>0</v>
      </c>
      <c r="E38" s="3"/>
    </row>
    <row r="39" spans="1:5" ht="15" hidden="1">
      <c r="A39" s="16" t="s">
        <v>68</v>
      </c>
      <c r="B39" s="11" t="s">
        <v>69</v>
      </c>
      <c r="C39" s="3">
        <v>0</v>
      </c>
      <c r="D39" s="3">
        <v>0</v>
      </c>
      <c r="E39" s="3"/>
    </row>
    <row r="40" spans="1:5" ht="15">
      <c r="A40" s="13" t="s">
        <v>70</v>
      </c>
      <c r="B40" s="11" t="s">
        <v>71</v>
      </c>
      <c r="C40" s="3">
        <v>352</v>
      </c>
      <c r="D40" s="3">
        <v>652</v>
      </c>
      <c r="E40" s="3">
        <v>420</v>
      </c>
    </row>
    <row r="41" spans="1:5" ht="15">
      <c r="A41" s="17" t="s">
        <v>72</v>
      </c>
      <c r="B41" s="15" t="s">
        <v>73</v>
      </c>
      <c r="C41" s="4">
        <v>5781</v>
      </c>
      <c r="D41" s="4">
        <f>SUM(D34:D40)</f>
        <v>5934</v>
      </c>
      <c r="E41" s="4">
        <f>SUM(E34:E40)</f>
        <v>3353</v>
      </c>
    </row>
    <row r="42" spans="1:5" ht="15" hidden="1">
      <c r="A42" s="13" t="s">
        <v>74</v>
      </c>
      <c r="B42" s="11" t="s">
        <v>75</v>
      </c>
      <c r="C42" s="3">
        <v>0</v>
      </c>
      <c r="D42" s="3">
        <v>0</v>
      </c>
      <c r="E42" s="3"/>
    </row>
    <row r="43" spans="1:5" ht="15" hidden="1">
      <c r="A43" s="13" t="s">
        <v>76</v>
      </c>
      <c r="B43" s="11" t="s">
        <v>77</v>
      </c>
      <c r="C43" s="3">
        <v>0</v>
      </c>
      <c r="D43" s="3">
        <v>0</v>
      </c>
      <c r="E43" s="3"/>
    </row>
    <row r="44" spans="1:5" ht="15" hidden="1">
      <c r="A44" s="17" t="s">
        <v>78</v>
      </c>
      <c r="B44" s="15" t="s">
        <v>79</v>
      </c>
      <c r="C44" s="4">
        <v>0</v>
      </c>
      <c r="D44" s="4">
        <v>0</v>
      </c>
      <c r="E44" s="3"/>
    </row>
    <row r="45" spans="1:5" ht="25.5">
      <c r="A45" s="13" t="s">
        <v>80</v>
      </c>
      <c r="B45" s="11" t="s">
        <v>81</v>
      </c>
      <c r="C45" s="3">
        <v>2468</v>
      </c>
      <c r="D45" s="3">
        <v>2468</v>
      </c>
      <c r="E45" s="3">
        <v>907</v>
      </c>
    </row>
    <row r="46" spans="1:5" ht="15" hidden="1">
      <c r="A46" s="13" t="s">
        <v>82</v>
      </c>
      <c r="B46" s="11" t="s">
        <v>83</v>
      </c>
      <c r="C46" s="3">
        <v>0</v>
      </c>
      <c r="D46" s="3">
        <v>0</v>
      </c>
      <c r="E46" s="3"/>
    </row>
    <row r="47" spans="1:5" ht="15">
      <c r="A47" s="13" t="s">
        <v>84</v>
      </c>
      <c r="B47" s="11" t="s">
        <v>85</v>
      </c>
      <c r="C47" s="3">
        <v>420</v>
      </c>
      <c r="D47" s="3">
        <v>420</v>
      </c>
      <c r="E47" s="3">
        <v>130</v>
      </c>
    </row>
    <row r="48" spans="1:5" ht="15" hidden="1">
      <c r="A48" s="13" t="s">
        <v>86</v>
      </c>
      <c r="B48" s="11" t="s">
        <v>87</v>
      </c>
      <c r="C48" s="3">
        <v>0</v>
      </c>
      <c r="D48" s="3">
        <v>0</v>
      </c>
      <c r="E48" s="3">
        <v>0</v>
      </c>
    </row>
    <row r="49" spans="1:5" ht="15">
      <c r="A49" s="13" t="s">
        <v>88</v>
      </c>
      <c r="B49" s="11" t="s">
        <v>89</v>
      </c>
      <c r="C49" s="3">
        <v>1443</v>
      </c>
      <c r="D49" s="3">
        <v>1124</v>
      </c>
      <c r="E49" s="3">
        <v>205</v>
      </c>
    </row>
    <row r="50" spans="1:5" ht="15">
      <c r="A50" s="17" t="s">
        <v>90</v>
      </c>
      <c r="B50" s="15" t="s">
        <v>91</v>
      </c>
      <c r="C50" s="4">
        <f>SUM(C45:C49)</f>
        <v>4331</v>
      </c>
      <c r="D50" s="4">
        <f>SUM(D45:D49)</f>
        <v>4012</v>
      </c>
      <c r="E50" s="4">
        <f>SUM(E45:E49)</f>
        <v>1242</v>
      </c>
    </row>
    <row r="51" spans="1:5" ht="15">
      <c r="A51" s="20" t="s">
        <v>92</v>
      </c>
      <c r="B51" s="19" t="s">
        <v>93</v>
      </c>
      <c r="C51" s="4">
        <f>SUM(C30+C33+C41+C50)</f>
        <v>10887</v>
      </c>
      <c r="D51" s="4">
        <f>SUM(D30+D33+D41+D50)</f>
        <v>10722</v>
      </c>
      <c r="E51" s="4">
        <f>SUM(E30+E33+E41+E50)</f>
        <v>5028</v>
      </c>
    </row>
    <row r="52" spans="1:5" ht="15" hidden="1">
      <c r="A52" s="22" t="s">
        <v>94</v>
      </c>
      <c r="B52" s="11" t="s">
        <v>95</v>
      </c>
      <c r="C52" s="3">
        <v>0</v>
      </c>
      <c r="D52" s="3">
        <v>0</v>
      </c>
      <c r="E52" s="3"/>
    </row>
    <row r="53" spans="1:5" ht="15" hidden="1">
      <c r="A53" s="22" t="s">
        <v>96</v>
      </c>
      <c r="B53" s="11" t="s">
        <v>97</v>
      </c>
      <c r="C53" s="3">
        <v>0</v>
      </c>
      <c r="D53" s="3">
        <v>0</v>
      </c>
      <c r="E53" s="3"/>
    </row>
    <row r="54" spans="1:5" ht="15" hidden="1">
      <c r="A54" s="23" t="s">
        <v>98</v>
      </c>
      <c r="B54" s="11" t="s">
        <v>99</v>
      </c>
      <c r="C54" s="3">
        <v>0</v>
      </c>
      <c r="D54" s="3">
        <v>0</v>
      </c>
      <c r="E54" s="3"/>
    </row>
    <row r="55" spans="1:5" ht="25.5">
      <c r="A55" s="23" t="s">
        <v>100</v>
      </c>
      <c r="B55" s="11" t="s">
        <v>101</v>
      </c>
      <c r="C55" s="3">
        <v>0</v>
      </c>
      <c r="D55" s="3">
        <v>23</v>
      </c>
      <c r="E55" s="3">
        <v>23</v>
      </c>
    </row>
    <row r="56" spans="1:5" ht="25.5">
      <c r="A56" s="23" t="s">
        <v>102</v>
      </c>
      <c r="B56" s="11" t="s">
        <v>103</v>
      </c>
      <c r="C56" s="3">
        <v>0</v>
      </c>
      <c r="D56" s="3">
        <v>172</v>
      </c>
      <c r="E56" s="3">
        <v>154</v>
      </c>
    </row>
    <row r="57" spans="1:5" ht="15" hidden="1">
      <c r="A57" s="22" t="s">
        <v>104</v>
      </c>
      <c r="B57" s="11" t="s">
        <v>105</v>
      </c>
      <c r="C57" s="3">
        <v>0</v>
      </c>
      <c r="D57" s="3">
        <v>0</v>
      </c>
      <c r="E57" s="3"/>
    </row>
    <row r="58" spans="1:5" ht="15" hidden="1">
      <c r="A58" s="22" t="s">
        <v>106</v>
      </c>
      <c r="B58" s="11" t="s">
        <v>107</v>
      </c>
      <c r="C58" s="3">
        <v>0</v>
      </c>
      <c r="D58" s="3">
        <v>0</v>
      </c>
      <c r="E58" s="3"/>
    </row>
    <row r="59" spans="1:5" ht="15">
      <c r="A59" s="22" t="s">
        <v>108</v>
      </c>
      <c r="B59" s="11" t="s">
        <v>109</v>
      </c>
      <c r="C59" s="3">
        <v>425</v>
      </c>
      <c r="D59" s="3">
        <v>383</v>
      </c>
      <c r="E59" s="3">
        <v>61</v>
      </c>
    </row>
    <row r="60" spans="1:5" ht="15">
      <c r="A60" s="24" t="s">
        <v>110</v>
      </c>
      <c r="B60" s="19" t="s">
        <v>111</v>
      </c>
      <c r="C60" s="4">
        <f>SUM(C52:C59)</f>
        <v>425</v>
      </c>
      <c r="D60" s="4">
        <f>SUM(D52:D59)</f>
        <v>578</v>
      </c>
      <c r="E60" s="4">
        <f>SUM(E52:E59)</f>
        <v>238</v>
      </c>
    </row>
    <row r="61" spans="1:5" ht="15" hidden="1">
      <c r="A61" s="25" t="s">
        <v>112</v>
      </c>
      <c r="B61" s="11" t="s">
        <v>113</v>
      </c>
      <c r="C61" s="3">
        <v>0</v>
      </c>
      <c r="D61" s="3"/>
      <c r="E61" s="3"/>
    </row>
    <row r="62" spans="1:5" ht="15">
      <c r="A62" s="25" t="s">
        <v>114</v>
      </c>
      <c r="B62" s="11" t="s">
        <v>115</v>
      </c>
      <c r="C62" s="3">
        <v>0</v>
      </c>
      <c r="D62" s="3">
        <v>111</v>
      </c>
      <c r="E62" s="3">
        <v>111</v>
      </c>
    </row>
    <row r="63" spans="1:5" ht="25.5" hidden="1">
      <c r="A63" s="25" t="s">
        <v>116</v>
      </c>
      <c r="B63" s="11" t="s">
        <v>117</v>
      </c>
      <c r="C63" s="3">
        <v>0</v>
      </c>
      <c r="D63" s="3">
        <v>0</v>
      </c>
      <c r="E63" s="3"/>
    </row>
    <row r="64" spans="1:5" ht="25.5" hidden="1">
      <c r="A64" s="25" t="s">
        <v>118</v>
      </c>
      <c r="B64" s="11" t="s">
        <v>119</v>
      </c>
      <c r="C64" s="3">
        <v>0</v>
      </c>
      <c r="D64" s="3">
        <v>0</v>
      </c>
      <c r="E64" s="3"/>
    </row>
    <row r="65" spans="1:5" ht="25.5">
      <c r="A65" s="25" t="s">
        <v>120</v>
      </c>
      <c r="B65" s="11" t="s">
        <v>121</v>
      </c>
      <c r="C65" s="3">
        <v>1000</v>
      </c>
      <c r="D65" s="3">
        <v>1000</v>
      </c>
      <c r="E65" s="3">
        <v>1000</v>
      </c>
    </row>
    <row r="66" spans="1:5" ht="25.5" hidden="1">
      <c r="A66" s="25" t="s">
        <v>122</v>
      </c>
      <c r="B66" s="11" t="s">
        <v>123</v>
      </c>
      <c r="C66" s="3">
        <v>0</v>
      </c>
      <c r="D66" s="3">
        <v>0</v>
      </c>
      <c r="E66" s="3"/>
    </row>
    <row r="67" spans="1:5" ht="25.5" hidden="1">
      <c r="A67" s="25" t="s">
        <v>124</v>
      </c>
      <c r="B67" s="11" t="s">
        <v>125</v>
      </c>
      <c r="C67" s="3">
        <v>0</v>
      </c>
      <c r="D67" s="3">
        <v>0</v>
      </c>
      <c r="E67" s="3"/>
    </row>
    <row r="68" spans="1:5" ht="25.5" hidden="1">
      <c r="A68" s="25" t="s">
        <v>126</v>
      </c>
      <c r="B68" s="11" t="s">
        <v>127</v>
      </c>
      <c r="C68" s="3">
        <v>0</v>
      </c>
      <c r="D68" s="3">
        <v>0</v>
      </c>
      <c r="E68" s="3"/>
    </row>
    <row r="69" spans="1:5" ht="15" hidden="1">
      <c r="A69" s="25" t="s">
        <v>128</v>
      </c>
      <c r="B69" s="11" t="s">
        <v>129</v>
      </c>
      <c r="C69" s="3">
        <v>0</v>
      </c>
      <c r="D69" s="3">
        <v>0</v>
      </c>
      <c r="E69" s="3"/>
    </row>
    <row r="70" spans="1:5" ht="15" hidden="1">
      <c r="A70" s="26" t="s">
        <v>130</v>
      </c>
      <c r="B70" s="11" t="s">
        <v>131</v>
      </c>
      <c r="C70" s="3">
        <v>0</v>
      </c>
      <c r="D70" s="3">
        <v>0</v>
      </c>
      <c r="E70" s="3"/>
    </row>
    <row r="71" spans="1:5" ht="25.5">
      <c r="A71" s="25" t="s">
        <v>122</v>
      </c>
      <c r="B71" s="11" t="s">
        <v>123</v>
      </c>
      <c r="C71" s="3">
        <v>479</v>
      </c>
      <c r="D71" s="3">
        <v>479</v>
      </c>
      <c r="E71" s="3">
        <v>111</v>
      </c>
    </row>
    <row r="72" spans="1:5" s="2" customFormat="1" ht="15">
      <c r="A72" s="25" t="s">
        <v>237</v>
      </c>
      <c r="B72" s="11" t="s">
        <v>132</v>
      </c>
      <c r="C72" s="3">
        <v>880</v>
      </c>
      <c r="D72" s="3">
        <v>880</v>
      </c>
      <c r="E72" s="3">
        <v>260</v>
      </c>
    </row>
    <row r="73" spans="1:5" ht="15">
      <c r="A73" s="26" t="s">
        <v>133</v>
      </c>
      <c r="B73" s="11" t="s">
        <v>134</v>
      </c>
      <c r="C73" s="3">
        <v>520</v>
      </c>
      <c r="D73" s="3">
        <v>608</v>
      </c>
      <c r="E73" s="3">
        <v>0</v>
      </c>
    </row>
    <row r="74" spans="1:5" ht="15" hidden="1">
      <c r="A74" s="26" t="s">
        <v>135</v>
      </c>
      <c r="B74" s="11" t="s">
        <v>134</v>
      </c>
      <c r="C74" s="3">
        <v>0</v>
      </c>
      <c r="D74" s="3">
        <v>0</v>
      </c>
      <c r="E74" s="3"/>
    </row>
    <row r="75" spans="1:5" ht="15">
      <c r="A75" s="24" t="s">
        <v>136</v>
      </c>
      <c r="B75" s="19" t="s">
        <v>137</v>
      </c>
      <c r="C75" s="4">
        <f>SUM(C61:C74)</f>
        <v>2879</v>
      </c>
      <c r="D75" s="4">
        <f>SUM(D61:D74)</f>
        <v>3078</v>
      </c>
      <c r="E75" s="4">
        <f>SUM(E61:E74)</f>
        <v>1482</v>
      </c>
    </row>
    <row r="76" spans="1:5" ht="15.75">
      <c r="A76" s="55" t="s">
        <v>138</v>
      </c>
      <c r="B76" s="19"/>
      <c r="C76" s="33">
        <f>SUM(C25+C26+C51+C60+C75)</f>
        <v>18847</v>
      </c>
      <c r="D76" s="33">
        <f>SUM(D25+D26+D51+D60+D75)</f>
        <v>19875</v>
      </c>
      <c r="E76" s="33">
        <f>SUM(E25+E26+E51+E60+E75)</f>
        <v>10255</v>
      </c>
    </row>
    <row r="77" spans="1:5" ht="15" hidden="1">
      <c r="A77" s="57" t="s">
        <v>139</v>
      </c>
      <c r="B77" s="58" t="s">
        <v>140</v>
      </c>
      <c r="C77" s="59">
        <v>0</v>
      </c>
      <c r="D77" s="59">
        <v>0</v>
      </c>
      <c r="E77" s="59"/>
    </row>
    <row r="78" spans="1:5" s="40" customFormat="1" ht="15">
      <c r="A78" s="60"/>
      <c r="B78" s="61"/>
      <c r="C78" s="62"/>
      <c r="D78" s="62"/>
      <c r="E78" s="62"/>
    </row>
    <row r="79" spans="1:5" s="40" customFormat="1" ht="15">
      <c r="A79" s="60"/>
      <c r="B79" s="61"/>
      <c r="C79" s="62"/>
      <c r="D79" s="62"/>
      <c r="E79" s="62"/>
    </row>
    <row r="80" spans="1:5" s="40" customFormat="1" ht="15">
      <c r="A80" s="107">
        <v>2</v>
      </c>
      <c r="B80" s="108"/>
      <c r="C80" s="108"/>
      <c r="D80" s="108"/>
      <c r="E80" s="108"/>
    </row>
    <row r="81" spans="1:5" s="40" customFormat="1" ht="15">
      <c r="A81" s="63"/>
      <c r="B81" s="64"/>
      <c r="C81" s="64"/>
      <c r="D81" s="64"/>
      <c r="E81" s="64"/>
    </row>
    <row r="82" spans="1:5" s="40" customFormat="1" ht="38.25">
      <c r="A82" s="6" t="s">
        <v>1</v>
      </c>
      <c r="B82" s="7" t="s">
        <v>2</v>
      </c>
      <c r="C82" s="8" t="s">
        <v>233</v>
      </c>
      <c r="D82" s="8" t="s">
        <v>234</v>
      </c>
      <c r="E82" s="8" t="s">
        <v>235</v>
      </c>
    </row>
    <row r="83" spans="1:5" ht="15">
      <c r="A83" s="27" t="s">
        <v>141</v>
      </c>
      <c r="B83" s="11" t="s">
        <v>142</v>
      </c>
      <c r="C83" s="3">
        <v>7189</v>
      </c>
      <c r="D83" s="3">
        <v>7189</v>
      </c>
      <c r="E83" s="3">
        <v>4202</v>
      </c>
    </row>
    <row r="84" spans="1:5" ht="15" hidden="1">
      <c r="A84" s="27" t="s">
        <v>143</v>
      </c>
      <c r="B84" s="11" t="s">
        <v>144</v>
      </c>
      <c r="C84" s="3">
        <v>0</v>
      </c>
      <c r="D84" s="3">
        <v>0</v>
      </c>
      <c r="E84" s="3"/>
    </row>
    <row r="85" spans="1:5" ht="15" hidden="1">
      <c r="A85" s="27" t="s">
        <v>145</v>
      </c>
      <c r="B85" s="11" t="s">
        <v>146</v>
      </c>
      <c r="C85" s="3">
        <v>0</v>
      </c>
      <c r="D85" s="3">
        <v>0</v>
      </c>
      <c r="E85" s="3"/>
    </row>
    <row r="86" spans="1:5" ht="15" hidden="1">
      <c r="A86" s="16" t="s">
        <v>147</v>
      </c>
      <c r="B86" s="11" t="s">
        <v>148</v>
      </c>
      <c r="C86" s="3">
        <v>0</v>
      </c>
      <c r="D86" s="3">
        <v>0</v>
      </c>
      <c r="E86" s="3"/>
    </row>
    <row r="87" spans="1:5" ht="15" hidden="1">
      <c r="A87" s="16" t="s">
        <v>149</v>
      </c>
      <c r="B87" s="11" t="s">
        <v>150</v>
      </c>
      <c r="C87" s="3">
        <v>0</v>
      </c>
      <c r="D87" s="3">
        <v>0</v>
      </c>
      <c r="E87" s="3"/>
    </row>
    <row r="88" spans="1:5" ht="15">
      <c r="A88" s="16" t="s">
        <v>151</v>
      </c>
      <c r="B88" s="11" t="s">
        <v>152</v>
      </c>
      <c r="C88" s="3">
        <v>1941</v>
      </c>
      <c r="D88" s="3">
        <v>1941</v>
      </c>
      <c r="E88" s="3">
        <v>1037</v>
      </c>
    </row>
    <row r="89" spans="1:5" ht="15">
      <c r="A89" s="28" t="s">
        <v>153</v>
      </c>
      <c r="B89" s="19" t="s">
        <v>154</v>
      </c>
      <c r="C89" s="4">
        <f>SUM(C77:C88)</f>
        <v>9130</v>
      </c>
      <c r="D89" s="4">
        <f>SUM(D77:D88)</f>
        <v>9130</v>
      </c>
      <c r="E89" s="4">
        <f>SUM(E77:E88)</f>
        <v>5239</v>
      </c>
    </row>
    <row r="90" spans="1:5" ht="15">
      <c r="A90" s="22" t="s">
        <v>155</v>
      </c>
      <c r="B90" s="11" t="s">
        <v>156</v>
      </c>
      <c r="C90" s="3">
        <v>0</v>
      </c>
      <c r="D90" s="3">
        <v>5118</v>
      </c>
      <c r="E90" s="3">
        <v>77</v>
      </c>
    </row>
    <row r="91" spans="1:5" ht="15" hidden="1">
      <c r="A91" s="22" t="s">
        <v>157</v>
      </c>
      <c r="B91" s="11" t="s">
        <v>158</v>
      </c>
      <c r="C91" s="3">
        <v>0</v>
      </c>
      <c r="D91" s="3">
        <v>0</v>
      </c>
      <c r="E91" s="3"/>
    </row>
    <row r="92" spans="1:5" ht="15">
      <c r="A92" s="22" t="s">
        <v>159</v>
      </c>
      <c r="B92" s="11" t="s">
        <v>160</v>
      </c>
      <c r="C92" s="3">
        <v>5489</v>
      </c>
      <c r="D92" s="3">
        <v>5489</v>
      </c>
      <c r="E92" s="3">
        <v>304</v>
      </c>
    </row>
    <row r="93" spans="1:5" ht="25.5">
      <c r="A93" s="22" t="s">
        <v>161</v>
      </c>
      <c r="B93" s="11" t="s">
        <v>162</v>
      </c>
      <c r="C93" s="3">
        <v>1482</v>
      </c>
      <c r="D93" s="3">
        <v>2864</v>
      </c>
      <c r="E93" s="3">
        <v>103</v>
      </c>
    </row>
    <row r="94" spans="1:5" ht="15">
      <c r="A94" s="24" t="s">
        <v>163</v>
      </c>
      <c r="B94" s="19" t="s">
        <v>164</v>
      </c>
      <c r="C94" s="4">
        <v>6971</v>
      </c>
      <c r="D94" s="4">
        <f>SUM(D90:D93)</f>
        <v>13471</v>
      </c>
      <c r="E94" s="4">
        <f>SUM(E90:E93)</f>
        <v>484</v>
      </c>
    </row>
    <row r="95" spans="1:5" ht="25.5" hidden="1">
      <c r="A95" s="22" t="s">
        <v>165</v>
      </c>
      <c r="B95" s="11" t="s">
        <v>166</v>
      </c>
      <c r="C95" s="3">
        <v>0</v>
      </c>
      <c r="D95" s="3">
        <v>0</v>
      </c>
      <c r="E95" s="3"/>
    </row>
    <row r="96" spans="1:5" ht="25.5" hidden="1">
      <c r="A96" s="22" t="s">
        <v>167</v>
      </c>
      <c r="B96" s="11" t="s">
        <v>168</v>
      </c>
      <c r="C96" s="3">
        <v>0</v>
      </c>
      <c r="D96" s="3">
        <v>0</v>
      </c>
      <c r="E96" s="3"/>
    </row>
    <row r="97" spans="1:5" ht="25.5" hidden="1">
      <c r="A97" s="22" t="s">
        <v>169</v>
      </c>
      <c r="B97" s="11" t="s">
        <v>170</v>
      </c>
      <c r="C97" s="3">
        <v>0</v>
      </c>
      <c r="D97" s="3">
        <v>0</v>
      </c>
      <c r="E97" s="3"/>
    </row>
    <row r="98" spans="1:5" ht="25.5" hidden="1">
      <c r="A98" s="22" t="s">
        <v>171</v>
      </c>
      <c r="B98" s="11" t="s">
        <v>172</v>
      </c>
      <c r="C98" s="3">
        <v>0</v>
      </c>
      <c r="D98" s="3">
        <v>0</v>
      </c>
      <c r="E98" s="3"/>
    </row>
    <row r="99" spans="1:5" ht="25.5" hidden="1">
      <c r="A99" s="22" t="s">
        <v>173</v>
      </c>
      <c r="B99" s="11" t="s">
        <v>174</v>
      </c>
      <c r="C99" s="3">
        <v>0</v>
      </c>
      <c r="D99" s="3">
        <v>0</v>
      </c>
      <c r="E99" s="3"/>
    </row>
    <row r="100" spans="1:5" ht="25.5" hidden="1">
      <c r="A100" s="22" t="s">
        <v>175</v>
      </c>
      <c r="B100" s="11" t="s">
        <v>176</v>
      </c>
      <c r="C100" s="3">
        <v>0</v>
      </c>
      <c r="D100" s="3">
        <v>0</v>
      </c>
      <c r="E100" s="3"/>
    </row>
    <row r="101" spans="1:5" ht="15">
      <c r="A101" s="22" t="s">
        <v>177</v>
      </c>
      <c r="B101" s="11" t="s">
        <v>178</v>
      </c>
      <c r="C101" s="3">
        <v>200</v>
      </c>
      <c r="D101" s="3">
        <v>200</v>
      </c>
      <c r="E101" s="3"/>
    </row>
    <row r="102" spans="1:5" ht="25.5" hidden="1">
      <c r="A102" s="22" t="s">
        <v>179</v>
      </c>
      <c r="B102" s="11" t="s">
        <v>180</v>
      </c>
      <c r="C102" s="3">
        <v>0</v>
      </c>
      <c r="D102" s="3">
        <v>0</v>
      </c>
      <c r="E102" s="3"/>
    </row>
    <row r="103" spans="1:5" ht="15">
      <c r="A103" s="24" t="s">
        <v>181</v>
      </c>
      <c r="B103" s="19" t="s">
        <v>182</v>
      </c>
      <c r="C103" s="4">
        <v>200</v>
      </c>
      <c r="D103" s="4">
        <v>200</v>
      </c>
      <c r="E103" s="4"/>
    </row>
    <row r="104" spans="1:5" ht="15.75">
      <c r="A104" s="55" t="s">
        <v>183</v>
      </c>
      <c r="B104" s="53"/>
      <c r="C104" s="33">
        <f>SUM(C89+C94+C103)</f>
        <v>16301</v>
      </c>
      <c r="D104" s="33">
        <f>SUM(D89+D94+D103)</f>
        <v>22801</v>
      </c>
      <c r="E104" s="33">
        <f>SUM(E89+E94+E103)</f>
        <v>5723</v>
      </c>
    </row>
    <row r="105" spans="1:5" ht="15.75">
      <c r="A105" s="46" t="s">
        <v>184</v>
      </c>
      <c r="B105" s="56" t="s">
        <v>185</v>
      </c>
      <c r="C105" s="4">
        <f>SUM(C76+C104)</f>
        <v>35148</v>
      </c>
      <c r="D105" s="4">
        <f>SUM(D76+D104)</f>
        <v>42676</v>
      </c>
      <c r="E105" s="4">
        <f>SUM(E76+E104)</f>
        <v>15978</v>
      </c>
    </row>
    <row r="106" spans="1:5" ht="15" hidden="1">
      <c r="A106" s="22" t="s">
        <v>186</v>
      </c>
      <c r="B106" s="13" t="s">
        <v>187</v>
      </c>
      <c r="C106" s="36">
        <v>0</v>
      </c>
      <c r="D106" s="36">
        <v>0</v>
      </c>
      <c r="E106" s="22"/>
    </row>
    <row r="107" spans="1:5" ht="25.5" hidden="1">
      <c r="A107" s="22" t="s">
        <v>188</v>
      </c>
      <c r="B107" s="13" t="s">
        <v>189</v>
      </c>
      <c r="C107" s="36">
        <v>0</v>
      </c>
      <c r="D107" s="36">
        <v>0</v>
      </c>
      <c r="E107" s="22"/>
    </row>
    <row r="108" spans="1:5" ht="15">
      <c r="A108" s="22" t="s">
        <v>190</v>
      </c>
      <c r="B108" s="13" t="s">
        <v>191</v>
      </c>
      <c r="C108" s="36">
        <v>4000</v>
      </c>
      <c r="D108" s="36">
        <v>4000</v>
      </c>
      <c r="E108" s="22"/>
    </row>
    <row r="109" spans="1:5" ht="15">
      <c r="A109" s="29" t="s">
        <v>192</v>
      </c>
      <c r="B109" s="17" t="s">
        <v>193</v>
      </c>
      <c r="C109" s="35">
        <v>4000</v>
      </c>
      <c r="D109" s="35">
        <v>4000</v>
      </c>
      <c r="E109" s="29"/>
    </row>
    <row r="110" spans="1:5" ht="15" hidden="1">
      <c r="A110" s="30" t="s">
        <v>194</v>
      </c>
      <c r="B110" s="13" t="s">
        <v>195</v>
      </c>
      <c r="C110" s="38">
        <v>0</v>
      </c>
      <c r="D110" s="26">
        <v>0</v>
      </c>
      <c r="E110" s="30"/>
    </row>
    <row r="111" spans="1:5" ht="15" hidden="1">
      <c r="A111" s="30" t="s">
        <v>196</v>
      </c>
      <c r="B111" s="13" t="s">
        <v>197</v>
      </c>
      <c r="C111" s="38">
        <v>0</v>
      </c>
      <c r="D111" s="26">
        <v>0</v>
      </c>
      <c r="E111" s="30"/>
    </row>
    <row r="112" spans="1:5" ht="15" hidden="1">
      <c r="A112" s="22" t="s">
        <v>198</v>
      </c>
      <c r="B112" s="13" t="s">
        <v>199</v>
      </c>
      <c r="C112" s="36">
        <v>0</v>
      </c>
      <c r="D112" s="25">
        <v>0</v>
      </c>
      <c r="E112" s="22"/>
    </row>
    <row r="113" spans="1:5" ht="15" hidden="1">
      <c r="A113" s="22" t="s">
        <v>200</v>
      </c>
      <c r="B113" s="13" t="s">
        <v>201</v>
      </c>
      <c r="C113" s="36">
        <v>0</v>
      </c>
      <c r="D113" s="25">
        <v>0</v>
      </c>
      <c r="E113" s="22"/>
    </row>
    <row r="114" spans="1:5" ht="15" hidden="1">
      <c r="A114" s="31" t="s">
        <v>202</v>
      </c>
      <c r="B114" s="17" t="s">
        <v>203</v>
      </c>
      <c r="C114" s="37">
        <v>0</v>
      </c>
      <c r="D114" s="39">
        <v>0</v>
      </c>
      <c r="E114" s="31"/>
    </row>
    <row r="115" spans="1:5" ht="15" hidden="1">
      <c r="A115" s="30" t="s">
        <v>204</v>
      </c>
      <c r="B115" s="13" t="s">
        <v>205</v>
      </c>
      <c r="C115" s="38">
        <v>0</v>
      </c>
      <c r="D115" s="26">
        <v>0</v>
      </c>
      <c r="E115" s="30"/>
    </row>
    <row r="116" spans="1:5" ht="15" hidden="1">
      <c r="A116" s="30" t="s">
        <v>206</v>
      </c>
      <c r="B116" s="13" t="s">
        <v>207</v>
      </c>
      <c r="C116" s="38">
        <v>0</v>
      </c>
      <c r="D116" s="26">
        <v>0</v>
      </c>
      <c r="E116" s="30"/>
    </row>
    <row r="117" spans="1:5" ht="15" hidden="1">
      <c r="A117" s="31" t="s">
        <v>208</v>
      </c>
      <c r="B117" s="17" t="s">
        <v>209</v>
      </c>
      <c r="C117" s="37">
        <v>0</v>
      </c>
      <c r="D117" s="26">
        <v>0</v>
      </c>
      <c r="E117" s="30"/>
    </row>
    <row r="118" spans="1:5" ht="15" hidden="1">
      <c r="A118" s="30" t="s">
        <v>210</v>
      </c>
      <c r="B118" s="13" t="s">
        <v>211</v>
      </c>
      <c r="C118" s="38">
        <v>0</v>
      </c>
      <c r="D118" s="26">
        <v>0</v>
      </c>
      <c r="E118" s="30"/>
    </row>
    <row r="119" spans="1:5" ht="15" hidden="1">
      <c r="A119" s="30" t="s">
        <v>212</v>
      </c>
      <c r="B119" s="13" t="s">
        <v>213</v>
      </c>
      <c r="C119" s="38">
        <v>0</v>
      </c>
      <c r="D119" s="26">
        <v>0</v>
      </c>
      <c r="E119" s="30"/>
    </row>
    <row r="120" spans="1:5" ht="15" hidden="1">
      <c r="A120" s="30" t="s">
        <v>214</v>
      </c>
      <c r="B120" s="13" t="s">
        <v>215</v>
      </c>
      <c r="C120" s="38">
        <v>0</v>
      </c>
      <c r="D120" s="26">
        <v>0</v>
      </c>
      <c r="E120" s="30"/>
    </row>
    <row r="121" spans="1:5" ht="15" hidden="1">
      <c r="A121" s="32" t="s">
        <v>216</v>
      </c>
      <c r="B121" s="20" t="s">
        <v>217</v>
      </c>
      <c r="C121" s="37">
        <v>0</v>
      </c>
      <c r="D121" s="39">
        <v>0</v>
      </c>
      <c r="E121" s="31"/>
    </row>
    <row r="122" spans="1:5" ht="15" hidden="1">
      <c r="A122" s="30" t="s">
        <v>218</v>
      </c>
      <c r="B122" s="13" t="s">
        <v>219</v>
      </c>
      <c r="C122" s="38">
        <v>0</v>
      </c>
      <c r="D122" s="26">
        <v>0</v>
      </c>
      <c r="E122" s="30"/>
    </row>
    <row r="123" spans="1:5" ht="15" hidden="1">
      <c r="A123" s="22" t="s">
        <v>220</v>
      </c>
      <c r="B123" s="13" t="s">
        <v>221</v>
      </c>
      <c r="C123" s="36">
        <v>0</v>
      </c>
      <c r="D123" s="25">
        <v>0</v>
      </c>
      <c r="E123" s="22"/>
    </row>
    <row r="124" spans="1:5" ht="15" hidden="1">
      <c r="A124" s="30" t="s">
        <v>222</v>
      </c>
      <c r="B124" s="13" t="s">
        <v>223</v>
      </c>
      <c r="C124" s="38">
        <v>0</v>
      </c>
      <c r="D124" s="26">
        <v>0</v>
      </c>
      <c r="E124" s="30"/>
    </row>
    <row r="125" spans="1:5" ht="15" hidden="1">
      <c r="A125" s="30" t="s">
        <v>224</v>
      </c>
      <c r="B125" s="13" t="s">
        <v>225</v>
      </c>
      <c r="C125" s="38">
        <v>0</v>
      </c>
      <c r="D125" s="26">
        <v>0</v>
      </c>
      <c r="E125" s="30"/>
    </row>
    <row r="126" spans="1:5" ht="15" hidden="1">
      <c r="A126" s="32" t="s">
        <v>226</v>
      </c>
      <c r="B126" s="20" t="s">
        <v>227</v>
      </c>
      <c r="C126" s="37">
        <v>0</v>
      </c>
      <c r="D126" s="39">
        <v>0</v>
      </c>
      <c r="E126" s="31"/>
    </row>
    <row r="127" spans="1:5" ht="25.5" hidden="1">
      <c r="A127" s="22" t="s">
        <v>228</v>
      </c>
      <c r="B127" s="13" t="s">
        <v>229</v>
      </c>
      <c r="C127" s="36">
        <v>0</v>
      </c>
      <c r="D127" s="25">
        <v>0</v>
      </c>
      <c r="E127" s="22"/>
    </row>
    <row r="128" spans="1:5" ht="15.75">
      <c r="A128" s="48" t="s">
        <v>230</v>
      </c>
      <c r="B128" s="49" t="s">
        <v>231</v>
      </c>
      <c r="C128" s="37">
        <v>4000</v>
      </c>
      <c r="D128" s="39">
        <v>4000</v>
      </c>
      <c r="E128" s="31">
        <v>0</v>
      </c>
    </row>
    <row r="129" spans="1:5" ht="15.75">
      <c r="A129" s="47" t="s">
        <v>232</v>
      </c>
      <c r="B129" s="50"/>
      <c r="C129" s="4">
        <f>SUM(C105+C128)</f>
        <v>39148</v>
      </c>
      <c r="D129" s="4">
        <f>SUM(D105+D128)</f>
        <v>46676</v>
      </c>
      <c r="E129" s="4">
        <f>SUM(E105+E128)</f>
        <v>15978</v>
      </c>
    </row>
  </sheetData>
  <sheetProtection/>
  <mergeCells count="4">
    <mergeCell ref="A3:E3"/>
    <mergeCell ref="A4:E4"/>
    <mergeCell ref="A1:E1"/>
    <mergeCell ref="A80:E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1.8515625" style="0" customWidth="1"/>
    <col min="3" max="3" width="11.28125" style="0" customWidth="1"/>
    <col min="4" max="4" width="13.421875" style="0" customWidth="1"/>
    <col min="5" max="5" width="16.140625" style="0" customWidth="1"/>
  </cols>
  <sheetData>
    <row r="1" spans="1:5" ht="15">
      <c r="A1" s="67"/>
      <c r="B1" s="67"/>
      <c r="C1" s="67"/>
      <c r="D1" s="67"/>
      <c r="E1" s="67"/>
    </row>
    <row r="2" spans="1:5" ht="15">
      <c r="A2" s="106" t="s">
        <v>414</v>
      </c>
      <c r="B2" s="106"/>
      <c r="C2" s="106"/>
      <c r="D2" s="106"/>
      <c r="E2" s="106"/>
    </row>
    <row r="3" spans="1:5" ht="15.75" customHeight="1">
      <c r="A3" s="103" t="s">
        <v>415</v>
      </c>
      <c r="B3" s="104"/>
      <c r="C3" s="104"/>
      <c r="D3" s="104"/>
      <c r="E3" s="104"/>
    </row>
    <row r="4" spans="1:5" ht="16.5" customHeight="1">
      <c r="A4" s="109" t="s">
        <v>408</v>
      </c>
      <c r="B4" s="110"/>
      <c r="C4" s="110"/>
      <c r="D4" s="110"/>
      <c r="E4" s="110"/>
    </row>
    <row r="5" spans="1:5" ht="19.5">
      <c r="A5" s="66"/>
      <c r="B5" s="69"/>
      <c r="C5" s="69"/>
      <c r="D5" s="69"/>
      <c r="E5" s="69"/>
    </row>
    <row r="6" spans="1:5" ht="19.5">
      <c r="A6" s="66"/>
      <c r="B6" s="69"/>
      <c r="C6" s="69"/>
      <c r="D6" s="69"/>
      <c r="E6" s="69"/>
    </row>
    <row r="7" spans="1:5" ht="19.5">
      <c r="A7" s="66"/>
      <c r="B7" s="69"/>
      <c r="C7" s="69"/>
      <c r="D7" s="69"/>
      <c r="E7" s="69"/>
    </row>
    <row r="8" spans="1:5" ht="15">
      <c r="A8" s="67"/>
      <c r="B8" s="67"/>
      <c r="C8" s="67"/>
      <c r="D8" s="67"/>
      <c r="E8" s="67"/>
    </row>
    <row r="9" spans="1:5" ht="25.5">
      <c r="A9" s="6" t="s">
        <v>1</v>
      </c>
      <c r="B9" s="7" t="s">
        <v>2</v>
      </c>
      <c r="C9" s="8" t="s">
        <v>233</v>
      </c>
      <c r="D9" s="8" t="s">
        <v>234</v>
      </c>
      <c r="E9" s="8" t="s">
        <v>235</v>
      </c>
    </row>
    <row r="10" spans="1:5" ht="27" customHeight="1">
      <c r="A10" s="29" t="s">
        <v>409</v>
      </c>
      <c r="B10" s="44" t="s">
        <v>142</v>
      </c>
      <c r="C10" s="71"/>
      <c r="D10" s="71"/>
      <c r="E10" s="71"/>
    </row>
    <row r="11" spans="1:5" ht="23.25" customHeight="1">
      <c r="A11" s="13" t="s">
        <v>410</v>
      </c>
      <c r="B11" s="16"/>
      <c r="C11" s="70">
        <v>7189</v>
      </c>
      <c r="D11" s="70">
        <v>7189</v>
      </c>
      <c r="E11" s="70">
        <v>4202</v>
      </c>
    </row>
    <row r="12" spans="1:5" ht="31.5" customHeight="1">
      <c r="A12" s="13" t="s">
        <v>151</v>
      </c>
      <c r="B12" s="16" t="s">
        <v>152</v>
      </c>
      <c r="C12" s="70">
        <v>1941</v>
      </c>
      <c r="D12" s="70">
        <v>1941</v>
      </c>
      <c r="E12" s="70">
        <v>1037</v>
      </c>
    </row>
    <row r="13" spans="1:5" ht="38.25" customHeight="1">
      <c r="A13" s="72" t="s">
        <v>153</v>
      </c>
      <c r="B13" s="68" t="s">
        <v>154</v>
      </c>
      <c r="C13" s="71">
        <v>9130</v>
      </c>
      <c r="D13" s="71">
        <v>9130</v>
      </c>
      <c r="E13" s="71">
        <f>SUM(E11:E12)</f>
        <v>5239</v>
      </c>
    </row>
    <row r="14" spans="1:5" s="54" customFormat="1" ht="28.5" customHeight="1">
      <c r="A14" s="29" t="s">
        <v>155</v>
      </c>
      <c r="B14" s="44" t="s">
        <v>156</v>
      </c>
      <c r="C14" s="71"/>
      <c r="D14" s="71"/>
      <c r="E14" s="71"/>
    </row>
    <row r="15" spans="1:5" ht="28.5" customHeight="1">
      <c r="A15" s="22" t="s">
        <v>411</v>
      </c>
      <c r="B15" s="44"/>
      <c r="C15" s="70">
        <v>0</v>
      </c>
      <c r="D15" s="70">
        <v>5118</v>
      </c>
      <c r="E15" s="70">
        <v>77</v>
      </c>
    </row>
    <row r="16" spans="1:5" ht="24" customHeight="1">
      <c r="A16" s="22" t="s">
        <v>412</v>
      </c>
      <c r="B16" s="16"/>
      <c r="C16" s="70">
        <v>5489</v>
      </c>
      <c r="D16" s="70">
        <v>5489</v>
      </c>
      <c r="E16" s="70">
        <v>304</v>
      </c>
    </row>
    <row r="17" spans="1:5" ht="25.5">
      <c r="A17" s="22" t="s">
        <v>161</v>
      </c>
      <c r="B17" s="16" t="s">
        <v>162</v>
      </c>
      <c r="C17" s="70">
        <v>1482</v>
      </c>
      <c r="D17" s="70">
        <v>2864</v>
      </c>
      <c r="E17" s="70">
        <v>103</v>
      </c>
    </row>
    <row r="18" spans="1:5" ht="31.5" customHeight="1">
      <c r="A18" s="72" t="s">
        <v>163</v>
      </c>
      <c r="B18" s="68" t="s">
        <v>164</v>
      </c>
      <c r="C18" s="71">
        <f>SUM(C15:C17)</f>
        <v>6971</v>
      </c>
      <c r="D18" s="71">
        <f>SUM(D15:D17)</f>
        <v>13471</v>
      </c>
      <c r="E18" s="71">
        <f>SUM(E15:E17)</f>
        <v>484</v>
      </c>
    </row>
  </sheetData>
  <sheetProtection/>
  <mergeCells count="3">
    <mergeCell ref="A4:E4"/>
    <mergeCell ref="A2:E2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5.57421875" style="0" customWidth="1"/>
    <col min="3" max="3" width="11.8515625" style="0" customWidth="1"/>
    <col min="4" max="4" width="14.00390625" style="80" customWidth="1"/>
    <col min="5" max="5" width="11.8515625" style="80" customWidth="1"/>
  </cols>
  <sheetData>
    <row r="1" spans="1:5" ht="15">
      <c r="A1" s="106" t="s">
        <v>427</v>
      </c>
      <c r="B1" s="106"/>
      <c r="C1" s="106"/>
      <c r="D1" s="106"/>
      <c r="E1" s="111"/>
    </row>
    <row r="2" spans="1:5" s="73" customFormat="1" ht="15">
      <c r="A2" s="65"/>
      <c r="B2" s="65"/>
      <c r="C2" s="65"/>
      <c r="D2" s="65"/>
      <c r="E2" s="89"/>
    </row>
    <row r="3" spans="1:5" s="73" customFormat="1" ht="15">
      <c r="A3" s="65"/>
      <c r="B3" s="65"/>
      <c r="C3" s="65"/>
      <c r="D3" s="65"/>
      <c r="E3" s="89"/>
    </row>
    <row r="4" spans="1:5" ht="15.75">
      <c r="A4" s="112" t="s">
        <v>426</v>
      </c>
      <c r="B4" s="112"/>
      <c r="C4" s="112"/>
      <c r="D4" s="112"/>
      <c r="E4" s="113"/>
    </row>
    <row r="5" spans="1:5" ht="15.75">
      <c r="A5" s="114" t="s">
        <v>417</v>
      </c>
      <c r="B5" s="114"/>
      <c r="C5" s="114"/>
      <c r="D5" s="115"/>
      <c r="E5" s="115"/>
    </row>
    <row r="6" spans="1:3" ht="19.5">
      <c r="A6" s="77"/>
      <c r="B6" s="78"/>
      <c r="C6" s="78"/>
    </row>
    <row r="7" spans="1:5" s="73" customFormat="1" ht="19.5">
      <c r="A7" s="77"/>
      <c r="B7" s="78"/>
      <c r="C7" s="78"/>
      <c r="D7" s="80"/>
      <c r="E7" s="80"/>
    </row>
    <row r="8" spans="1:5" s="73" customFormat="1" ht="19.5">
      <c r="A8" s="77"/>
      <c r="B8" s="78"/>
      <c r="C8" s="78"/>
      <c r="D8" s="80"/>
      <c r="E8" s="80"/>
    </row>
    <row r="9" spans="1:5" ht="26.25">
      <c r="A9" s="4" t="s">
        <v>413</v>
      </c>
      <c r="B9" s="7" t="s">
        <v>2</v>
      </c>
      <c r="C9" s="81" t="s">
        <v>233</v>
      </c>
      <c r="D9" s="84" t="s">
        <v>234</v>
      </c>
      <c r="E9" s="84" t="s">
        <v>235</v>
      </c>
    </row>
    <row r="10" spans="1:5" ht="25.5">
      <c r="A10" s="22" t="s">
        <v>419</v>
      </c>
      <c r="B10" s="16" t="s">
        <v>101</v>
      </c>
      <c r="C10" s="74">
        <v>0</v>
      </c>
      <c r="D10" s="86">
        <v>23</v>
      </c>
      <c r="E10" s="85">
        <v>23</v>
      </c>
    </row>
    <row r="11" spans="1:5" s="54" customFormat="1" ht="25.5">
      <c r="A11" s="29" t="s">
        <v>420</v>
      </c>
      <c r="B11" s="31" t="s">
        <v>101</v>
      </c>
      <c r="C11" s="75">
        <f>SUM(C10:C10)</f>
        <v>0</v>
      </c>
      <c r="D11" s="87">
        <f>SUM(D10:D10)</f>
        <v>23</v>
      </c>
      <c r="E11" s="87">
        <f>SUM(E10:E10)</f>
        <v>23</v>
      </c>
    </row>
    <row r="12" spans="1:5" ht="25.5">
      <c r="A12" s="25" t="s">
        <v>421</v>
      </c>
      <c r="B12" s="16" t="s">
        <v>103</v>
      </c>
      <c r="C12" s="74"/>
      <c r="D12" s="86">
        <v>172</v>
      </c>
      <c r="E12" s="85">
        <v>154</v>
      </c>
    </row>
    <row r="13" spans="1:5" s="54" customFormat="1" ht="25.5">
      <c r="A13" s="79" t="s">
        <v>422</v>
      </c>
      <c r="B13" s="31" t="s">
        <v>103</v>
      </c>
      <c r="C13" s="75">
        <f>SUM(C12)</f>
        <v>0</v>
      </c>
      <c r="D13" s="87">
        <f>SUM(D12)</f>
        <v>172</v>
      </c>
      <c r="E13" s="87">
        <f>SUM(E12)</f>
        <v>154</v>
      </c>
    </row>
    <row r="14" spans="1:5" ht="21.75" customHeight="1">
      <c r="A14" s="22" t="s">
        <v>423</v>
      </c>
      <c r="B14" s="16" t="s">
        <v>109</v>
      </c>
      <c r="C14" s="74">
        <v>75</v>
      </c>
      <c r="D14" s="86">
        <v>75</v>
      </c>
      <c r="E14" s="85">
        <v>0</v>
      </c>
    </row>
    <row r="15" spans="1:5" ht="35.25" customHeight="1">
      <c r="A15" s="22" t="s">
        <v>424</v>
      </c>
      <c r="B15" s="16" t="s">
        <v>109</v>
      </c>
      <c r="C15" s="74">
        <v>350</v>
      </c>
      <c r="D15" s="86">
        <v>308</v>
      </c>
      <c r="E15" s="86">
        <v>61</v>
      </c>
    </row>
    <row r="16" spans="1:5" s="54" customFormat="1" ht="21" customHeight="1">
      <c r="A16" s="76" t="s">
        <v>425</v>
      </c>
      <c r="B16" s="31" t="s">
        <v>109</v>
      </c>
      <c r="C16" s="75">
        <v>425</v>
      </c>
      <c r="D16" s="87">
        <f>SUM(D14:D15)</f>
        <v>383</v>
      </c>
      <c r="E16" s="87">
        <f>SUM(E14:E15)</f>
        <v>61</v>
      </c>
    </row>
    <row r="17" spans="1:5" s="54" customFormat="1" ht="31.5" customHeight="1">
      <c r="A17" s="82" t="s">
        <v>110</v>
      </c>
      <c r="B17" s="68" t="s">
        <v>111</v>
      </c>
      <c r="C17" s="75">
        <v>425</v>
      </c>
      <c r="D17" s="88">
        <f>SUM(D11+D13+D16)</f>
        <v>578</v>
      </c>
      <c r="E17" s="88">
        <f>SUM(E11+E13+E16)</f>
        <v>238</v>
      </c>
    </row>
    <row r="18" spans="1:2" ht="15">
      <c r="A18" s="83"/>
      <c r="B18" s="83"/>
    </row>
  </sheetData>
  <sheetProtection/>
  <mergeCells count="3">
    <mergeCell ref="A1:E1"/>
    <mergeCell ref="A4:E4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3.8515625" style="0" customWidth="1"/>
    <col min="3" max="3" width="13.7109375" style="0" customWidth="1"/>
    <col min="4" max="4" width="13.7109375" style="91" customWidth="1"/>
    <col min="5" max="5" width="13.57421875" style="91" customWidth="1"/>
  </cols>
  <sheetData>
    <row r="1" spans="1:5" ht="15">
      <c r="A1" s="106" t="s">
        <v>436</v>
      </c>
      <c r="B1" s="106"/>
      <c r="C1" s="106"/>
      <c r="D1" s="106"/>
      <c r="E1" s="111"/>
    </row>
    <row r="2" spans="1:5" ht="18.75">
      <c r="A2" s="116" t="s">
        <v>416</v>
      </c>
      <c r="B2" s="116"/>
      <c r="C2" s="116"/>
      <c r="D2" s="116"/>
      <c r="E2" s="117"/>
    </row>
    <row r="3" spans="1:5" ht="19.5">
      <c r="A3" s="109" t="s">
        <v>428</v>
      </c>
      <c r="B3" s="109"/>
      <c r="C3" s="109"/>
      <c r="D3" s="117"/>
      <c r="E3" s="117"/>
    </row>
    <row r="4" spans="1:3" ht="19.5">
      <c r="A4" s="66"/>
      <c r="B4" s="92"/>
      <c r="C4" s="92"/>
    </row>
    <row r="5" spans="1:3" ht="19.5">
      <c r="A5" s="66"/>
      <c r="B5" s="92"/>
      <c r="C5" s="92"/>
    </row>
    <row r="6" spans="1:3" ht="19.5">
      <c r="A6" s="66"/>
      <c r="B6" s="92"/>
      <c r="C6" s="92"/>
    </row>
    <row r="7" spans="1:5" ht="37.5" customHeight="1">
      <c r="A7" s="4" t="s">
        <v>413</v>
      </c>
      <c r="B7" s="7" t="s">
        <v>2</v>
      </c>
      <c r="C7" s="90" t="s">
        <v>418</v>
      </c>
      <c r="D7" s="95" t="s">
        <v>434</v>
      </c>
      <c r="E7" s="95" t="s">
        <v>435</v>
      </c>
    </row>
    <row r="8" spans="1:5" ht="34.5" customHeight="1">
      <c r="A8" s="22" t="s">
        <v>429</v>
      </c>
      <c r="B8" s="16" t="s">
        <v>121</v>
      </c>
      <c r="C8" s="93">
        <v>1000</v>
      </c>
      <c r="D8" s="93">
        <v>1000</v>
      </c>
      <c r="E8" s="93">
        <v>1000</v>
      </c>
    </row>
    <row r="9" spans="1:5" ht="34.5" customHeight="1">
      <c r="A9" s="76" t="s">
        <v>431</v>
      </c>
      <c r="B9" s="44" t="s">
        <v>121</v>
      </c>
      <c r="C9" s="94">
        <v>1000</v>
      </c>
      <c r="D9" s="94">
        <v>1000</v>
      </c>
      <c r="E9" s="94">
        <v>1000</v>
      </c>
    </row>
    <row r="10" spans="1:5" ht="35.25" customHeight="1">
      <c r="A10" s="22" t="s">
        <v>429</v>
      </c>
      <c r="B10" s="16" t="s">
        <v>123</v>
      </c>
      <c r="C10" s="93">
        <v>330</v>
      </c>
      <c r="D10" s="93">
        <v>330</v>
      </c>
      <c r="E10" s="93">
        <v>55</v>
      </c>
    </row>
    <row r="11" spans="1:5" ht="31.5" customHeight="1">
      <c r="A11" s="22" t="s">
        <v>430</v>
      </c>
      <c r="B11" s="16" t="s">
        <v>123</v>
      </c>
      <c r="C11" s="93">
        <v>149</v>
      </c>
      <c r="D11" s="93">
        <v>149</v>
      </c>
      <c r="E11" s="93">
        <v>56</v>
      </c>
    </row>
    <row r="12" spans="1:5" ht="35.25" customHeight="1">
      <c r="A12" s="76" t="s">
        <v>122</v>
      </c>
      <c r="B12" s="44" t="s">
        <v>123</v>
      </c>
      <c r="C12" s="94">
        <v>479</v>
      </c>
      <c r="D12" s="94">
        <v>479</v>
      </c>
      <c r="E12" s="94">
        <f>SUM(E10:E11)</f>
        <v>111</v>
      </c>
    </row>
    <row r="13" spans="1:5" ht="27" customHeight="1">
      <c r="A13" s="22" t="s">
        <v>432</v>
      </c>
      <c r="B13" s="13" t="s">
        <v>132</v>
      </c>
      <c r="C13" s="93">
        <v>880</v>
      </c>
      <c r="D13" s="93">
        <v>880</v>
      </c>
      <c r="E13" s="93">
        <v>260</v>
      </c>
    </row>
    <row r="14" spans="1:5" ht="32.25" customHeight="1">
      <c r="A14" s="29" t="s">
        <v>433</v>
      </c>
      <c r="B14" s="44" t="s">
        <v>132</v>
      </c>
      <c r="C14" s="94">
        <v>880</v>
      </c>
      <c r="D14" s="94">
        <v>880</v>
      </c>
      <c r="E14" s="94">
        <f>SUM(E13)</f>
        <v>260</v>
      </c>
    </row>
  </sheetData>
  <sheetProtection/>
  <mergeCells count="3">
    <mergeCell ref="A1:E1"/>
    <mergeCell ref="A2:E2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7.57421875" style="0" customWidth="1"/>
    <col min="3" max="3" width="11.7109375" style="0" customWidth="1"/>
    <col min="4" max="4" width="14.28125" style="0" customWidth="1"/>
    <col min="5" max="5" width="13.7109375" style="0" customWidth="1"/>
  </cols>
  <sheetData>
    <row r="1" spans="1:5" ht="15">
      <c r="A1" s="106" t="s">
        <v>451</v>
      </c>
      <c r="B1" s="106"/>
      <c r="C1" s="106"/>
      <c r="D1" s="111"/>
      <c r="E1" s="111"/>
    </row>
    <row r="2" spans="1:5" ht="15">
      <c r="A2" s="118"/>
      <c r="B2" s="118"/>
      <c r="C2" s="118"/>
      <c r="D2" s="118"/>
      <c r="E2" s="119"/>
    </row>
    <row r="3" spans="1:5" ht="18.75">
      <c r="A3" s="116" t="s">
        <v>452</v>
      </c>
      <c r="B3" s="116"/>
      <c r="C3" s="116"/>
      <c r="D3" s="119"/>
      <c r="E3" s="119"/>
    </row>
    <row r="4" spans="1:5" ht="16.5">
      <c r="A4" s="109" t="s">
        <v>437</v>
      </c>
      <c r="B4" s="110"/>
      <c r="C4" s="110"/>
      <c r="D4" s="119"/>
      <c r="E4" s="119"/>
    </row>
    <row r="5" spans="1:5" ht="19.5">
      <c r="A5" s="66"/>
      <c r="B5" s="97"/>
      <c r="C5" s="97"/>
      <c r="D5" s="96"/>
      <c r="E5" s="96"/>
    </row>
    <row r="6" spans="1:5" ht="19.5">
      <c r="A6" s="66"/>
      <c r="B6" s="97"/>
      <c r="C6" s="97"/>
      <c r="D6" s="96"/>
      <c r="E6" s="96"/>
    </row>
    <row r="7" spans="1:5" ht="19.5">
      <c r="A7" s="66"/>
      <c r="B7" s="97"/>
      <c r="C7" s="97"/>
      <c r="D7" s="96"/>
      <c r="E7" s="96"/>
    </row>
    <row r="8" spans="1:5" ht="19.5">
      <c r="A8" s="66"/>
      <c r="B8" s="97"/>
      <c r="C8" s="97"/>
      <c r="D8" s="96"/>
      <c r="E8" s="96"/>
    </row>
    <row r="9" spans="1:5" ht="40.5" customHeight="1">
      <c r="A9" s="4" t="s">
        <v>413</v>
      </c>
      <c r="B9" s="7" t="s">
        <v>2</v>
      </c>
      <c r="C9" s="100" t="s">
        <v>418</v>
      </c>
      <c r="D9" s="101" t="s">
        <v>438</v>
      </c>
      <c r="E9" s="101" t="s">
        <v>435</v>
      </c>
    </row>
    <row r="10" spans="1:5" ht="28.5" customHeight="1">
      <c r="A10" s="13" t="s">
        <v>266</v>
      </c>
      <c r="B10" s="16" t="s">
        <v>267</v>
      </c>
      <c r="C10" s="98"/>
      <c r="D10" s="101">
        <v>6500</v>
      </c>
      <c r="E10" s="101">
        <v>6500</v>
      </c>
    </row>
    <row r="11" spans="1:5" ht="24" customHeight="1">
      <c r="A11" s="22" t="s">
        <v>439</v>
      </c>
      <c r="B11" s="16" t="s">
        <v>275</v>
      </c>
      <c r="C11" s="98">
        <v>11503</v>
      </c>
      <c r="D11" s="101">
        <v>11504</v>
      </c>
      <c r="E11" s="101">
        <v>4742</v>
      </c>
    </row>
    <row r="12" spans="1:5" ht="24" customHeight="1">
      <c r="A12" s="17" t="s">
        <v>274</v>
      </c>
      <c r="B12" s="44" t="s">
        <v>275</v>
      </c>
      <c r="C12" s="99">
        <v>11503</v>
      </c>
      <c r="D12" s="102">
        <v>18004</v>
      </c>
      <c r="E12" s="102">
        <v>11242</v>
      </c>
    </row>
    <row r="13" spans="1:3" ht="15" hidden="1">
      <c r="A13" s="22" t="s">
        <v>442</v>
      </c>
      <c r="B13" s="13" t="s">
        <v>351</v>
      </c>
      <c r="C13" s="98"/>
    </row>
    <row r="14" spans="1:3" ht="15" hidden="1">
      <c r="A14" s="13" t="s">
        <v>443</v>
      </c>
      <c r="B14" s="13" t="s">
        <v>351</v>
      </c>
      <c r="C14" s="98"/>
    </row>
    <row r="15" spans="1:3" ht="25.5" hidden="1">
      <c r="A15" s="13" t="s">
        <v>444</v>
      </c>
      <c r="B15" s="13" t="s">
        <v>351</v>
      </c>
      <c r="C15" s="98"/>
    </row>
    <row r="16" spans="1:3" ht="25.5" hidden="1">
      <c r="A16" s="13" t="s">
        <v>445</v>
      </c>
      <c r="B16" s="13" t="s">
        <v>351</v>
      </c>
      <c r="C16" s="98"/>
    </row>
    <row r="17" spans="1:3" ht="15" hidden="1">
      <c r="A17" s="22" t="s">
        <v>446</v>
      </c>
      <c r="B17" s="13" t="s">
        <v>351</v>
      </c>
      <c r="C17" s="98"/>
    </row>
    <row r="18" spans="1:3" ht="15" hidden="1">
      <c r="A18" s="22" t="s">
        <v>447</v>
      </c>
      <c r="B18" s="13" t="s">
        <v>351</v>
      </c>
      <c r="C18" s="98"/>
    </row>
    <row r="19" spans="1:3" ht="15" hidden="1">
      <c r="A19" s="22" t="s">
        <v>448</v>
      </c>
      <c r="B19" s="13" t="s">
        <v>351</v>
      </c>
      <c r="C19" s="98"/>
    </row>
    <row r="20" spans="1:3" ht="15" hidden="1">
      <c r="A20" s="22" t="s">
        <v>449</v>
      </c>
      <c r="B20" s="13" t="s">
        <v>351</v>
      </c>
      <c r="C20" s="98"/>
    </row>
    <row r="21" spans="1:3" ht="38.25" hidden="1">
      <c r="A21" s="17" t="s">
        <v>450</v>
      </c>
      <c r="B21" s="44" t="s">
        <v>351</v>
      </c>
      <c r="C21" s="98"/>
    </row>
    <row r="22" spans="1:3" ht="15" hidden="1">
      <c r="A22" s="22" t="s">
        <v>440</v>
      </c>
      <c r="B22" s="13" t="s">
        <v>353</v>
      </c>
      <c r="C22" s="98"/>
    </row>
    <row r="23" spans="1:3" ht="15" hidden="1">
      <c r="A23" s="22" t="s">
        <v>441</v>
      </c>
      <c r="B23" s="13" t="s">
        <v>353</v>
      </c>
      <c r="C23" s="98"/>
    </row>
    <row r="24" spans="1:3" ht="15" hidden="1">
      <c r="A24" s="22" t="s">
        <v>442</v>
      </c>
      <c r="B24" s="13" t="s">
        <v>353</v>
      </c>
      <c r="C24" s="98"/>
    </row>
    <row r="25" spans="1:3" ht="15" hidden="1">
      <c r="A25" s="13" t="s">
        <v>443</v>
      </c>
      <c r="B25" s="13" t="s">
        <v>353</v>
      </c>
      <c r="C25" s="98"/>
    </row>
  </sheetData>
  <sheetProtection/>
  <mergeCells count="4"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2014-09-10T07:01:57Z</cp:lastPrinted>
  <dcterms:created xsi:type="dcterms:W3CDTF">2014-09-08T06:06:12Z</dcterms:created>
  <dcterms:modified xsi:type="dcterms:W3CDTF">2014-11-24T12:16:11Z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