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6"/>
  </bookViews>
  <sheets>
    <sheet name="Kiemelt előirányzatok" sheetId="1" r:id="rId1"/>
    <sheet name="Kiadás műk.,felhalm.,finansz." sheetId="2" r:id="rId2"/>
    <sheet name="Bevét.műk.,felhalm.,finansz." sheetId="3" r:id="rId3"/>
    <sheet name="Létészám" sheetId="4" state="hidden" r:id="rId4"/>
    <sheet name="Beruházás, felújítás" sheetId="5" r:id="rId5"/>
    <sheet name="Tartalék" sheetId="6" state="hidden" r:id="rId6"/>
    <sheet name="Szociális" sheetId="7" r:id="rId7"/>
    <sheet name="Átadott" sheetId="8" r:id="rId8"/>
    <sheet name="Helyi adók" sheetId="9" state="hidden" r:id="rId9"/>
    <sheet name="Felhasználási ütt." sheetId="10" r:id="rId10"/>
    <sheet name="Vagyonmérleg " sheetId="11" r:id="rId11"/>
    <sheet name="Vagyonkimutatás" sheetId="12" state="hidden" r:id="rId12"/>
    <sheet name="Eredménykimutatás" sheetId="13" state="hidden" r:id="rId13"/>
    <sheet name="Maradványkimutatás" sheetId="14" state="hidden" r:id="rId14"/>
  </sheets>
  <definedNames>
    <definedName name="_xlnm.Print_Area" localSheetId="2">'Bevét.műk.,felhalm.,finansz.'!$A$1:$H$31</definedName>
    <definedName name="_xlnm.Print_Area" localSheetId="1">'Kiadás műk.,felhalm.,finansz.'!$A$1:$G$56</definedName>
    <definedName name="_xlnm.Print_Area" localSheetId="10">'Vagyonmérleg '!$A$1:$D$54</definedName>
  </definedNames>
  <calcPr fullCalcOnLoad="1"/>
</workbook>
</file>

<file path=xl/sharedStrings.xml><?xml version="1.0" encoding="utf-8"?>
<sst xmlns="http://schemas.openxmlformats.org/spreadsheetml/2006/main" count="912" uniqueCount="627">
  <si>
    <t xml:space="preserve">Megnevezés </t>
  </si>
  <si>
    <t>Eredeti ei.</t>
  </si>
  <si>
    <t>Módosított ei. 2016.06.30.</t>
  </si>
  <si>
    <t>Módosított ei. 2016.12.23.</t>
  </si>
  <si>
    <t>Módosított ei. 2016.12.31.</t>
  </si>
  <si>
    <t>Teljeítés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</si>
  <si>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</si>
  <si>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</si>
  <si>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</si>
  <si>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</si>
  <si>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</si>
  <si>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</si>
  <si>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</si>
  <si>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</si>
  <si>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</si>
  <si>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</si>
  <si>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</si>
  <si>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</si>
  <si>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c. támogatás áh. Belülről</t>
  </si>
  <si>
    <t>B3. Közhatalmi bevételek</t>
  </si>
  <si>
    <t>B4. Működési bevételek</t>
  </si>
  <si>
    <t>B6. Működési célú átvett pénzeszközök</t>
  </si>
  <si>
    <t>B1-7. Költségvetési bevételek</t>
  </si>
  <si>
    <t>B8. Finanszírozási bevételek</t>
  </si>
  <si>
    <t>BEVÉTELEK ÖSSZESEN (B1-8)</t>
  </si>
  <si>
    <t xml:space="preserve">Az egységes rovatrend szerint a kiemelt kiadási és bevételi jogcímek </t>
  </si>
  <si>
    <t>Rovat megnevezése</t>
  </si>
  <si>
    <t>Rovat-szám</t>
  </si>
  <si>
    <t>Teljesítés</t>
  </si>
  <si>
    <t>Kötelező feladat</t>
  </si>
  <si>
    <t>Önként v. feladat</t>
  </si>
  <si>
    <t>Törvény szerinti illetmények, munkabérek</t>
  </si>
  <si>
    <t>K1101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</si>
  <si>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</si>
  <si>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</si>
  <si>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</si>
  <si>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</si>
  <si>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</si>
  <si>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</si>
  <si>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</si>
  <si>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</si>
  <si>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</si>
  <si>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</si>
  <si>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</si>
  <si>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</si>
  <si>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</si>
  <si>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</si>
  <si>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</si>
  <si>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</si>
  <si>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</si>
  <si>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</si>
  <si>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</si>
  <si>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</si>
  <si>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</si>
  <si>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</si>
  <si>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</si>
  <si>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</si>
  <si>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</si>
  <si>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</si>
  <si>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 xml:space="preserve">Vásárolt élelmezés 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</si>
  <si>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</si>
  <si>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</si>
  <si>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</si>
  <si>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</si>
  <si>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</si>
  <si>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</si>
  <si>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</si>
  <si>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</si>
  <si>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</si>
  <si>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Kamatkiadások </t>
  </si>
  <si>
    <t>K353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</si>
  <si>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</si>
  <si>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</si>
  <si>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</si>
  <si>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</si>
  <si>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</si>
  <si>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</si>
  <si>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</si>
  <si>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</si>
  <si>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Egyéb nem intézményi ellátások</t>
  </si>
  <si>
    <t>K48</t>
  </si>
  <si>
    <t xml:space="preserve">Ellátottak pénzbeli juttatásai </t>
  </si>
  <si>
    <t>K4</t>
  </si>
  <si>
    <t>Helyi önkorm.előző évi elszámolásából sz.kiadás</t>
  </si>
  <si>
    <t>K5021</t>
  </si>
  <si>
    <t xml:space="preserve"> 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</si>
  <si>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</si>
  <si>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</si>
  <si>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</si>
  <si>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</si>
  <si>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</si>
  <si>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</si>
  <si>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</si>
  <si>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</si>
  <si>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</si>
  <si>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</si>
  <si>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</si>
  <si>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</si>
  <si>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</si>
  <si>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</si>
  <si>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</si>
  <si>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</si>
  <si>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</si>
  <si>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</si>
  <si>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</si>
  <si>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</si>
  <si>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</si>
  <si>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</si>
  <si>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</si>
  <si>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</si>
  <si>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</si>
  <si>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</si>
  <si>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</si>
  <si>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</si>
  <si>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</si>
  <si>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</si>
  <si>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</si>
  <si>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</si>
  <si>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</si>
  <si>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</si>
  <si>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</si>
  <si>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</si>
  <si>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Finanszírozási kiadások </t>
  </si>
  <si>
    <t>K9</t>
  </si>
  <si>
    <t xml:space="preserve">Kiadások </t>
  </si>
  <si>
    <t>forint</t>
  </si>
  <si>
    <t>Rovat-
szám</t>
  </si>
  <si>
    <t xml:space="preserve">Eredeti ei. </t>
  </si>
  <si>
    <t>Kötelező feladatok</t>
  </si>
  <si>
    <t>Önként v. feladatok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</si>
  <si>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</si>
  <si>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</si>
  <si>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</si>
  <si>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</si>
  <si>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</si>
  <si>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</si>
  <si>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</si>
  <si>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</si>
  <si>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 xml:space="preserve">Önkormányzatok működési támogatásai </t>
  </si>
  <si>
    <t>B11</t>
  </si>
  <si>
    <t xml:space="preserve">Vagyoni tipusú adók </t>
  </si>
  <si>
    <t>B34</t>
  </si>
  <si>
    <t>Gépjárműadók</t>
  </si>
  <si>
    <t>B354</t>
  </si>
  <si>
    <t xml:space="preserve">Termékek és szolgáltatások adói </t>
  </si>
  <si>
    <t>B35</t>
  </si>
  <si>
    <t>Egyéb közhatalmi bevétel</t>
  </si>
  <si>
    <t>B36</t>
  </si>
  <si>
    <t xml:space="preserve">Közhatalmi bevételek </t>
  </si>
  <si>
    <t>B3</t>
  </si>
  <si>
    <t>Szolgáltatások ellenértéke</t>
  </si>
  <si>
    <t>B402</t>
  </si>
  <si>
    <t>Kamatbevételek</t>
  </si>
  <si>
    <t>B408</t>
  </si>
  <si>
    <t xml:space="preserve">Egyéb működési bevételek </t>
  </si>
  <si>
    <t>B411</t>
  </si>
  <si>
    <t xml:space="preserve">Működési bevételek </t>
  </si>
  <si>
    <t>B4</t>
  </si>
  <si>
    <t>Felhalmozási c. támogatás áh.belülről</t>
  </si>
  <si>
    <t>B2</t>
  </si>
  <si>
    <t>Egyéb működési c. átvett pénzeszköz</t>
  </si>
  <si>
    <t>B6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</si>
  <si>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</si>
  <si>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</si>
  <si>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</si>
  <si>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</si>
  <si>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</si>
  <si>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</si>
  <si>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>Államháztartáson belüli megelőlegezés</t>
  </si>
  <si>
    <t>B814</t>
  </si>
  <si>
    <t xml:space="preserve">Maradvány igénybevétele </t>
  </si>
  <si>
    <t>B813</t>
  </si>
  <si>
    <t xml:space="preserve">Finanszírozási bevételek </t>
  </si>
  <si>
    <t>B8</t>
  </si>
  <si>
    <t>Foglalkoztatottak létszáma (fő)</t>
  </si>
  <si>
    <t xml:space="preserve">                                     </t>
  </si>
  <si>
    <t>MEGNEVEZÉS</t>
  </si>
  <si>
    <t>Költségvetési engedélyezett létszámkeret (álláshely)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</si>
  <si>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</si>
  <si>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</si>
  <si>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</si>
  <si>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</si>
  <si>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</si>
  <si>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</si>
  <si>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</si>
  <si>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</si>
  <si>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</si>
  <si>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</si>
  <si>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</si>
  <si>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</si>
  <si>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</si>
  <si>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</si>
  <si>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</si>
  <si>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</si>
  <si>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</si>
  <si>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</si>
  <si>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</si>
  <si>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</si>
  <si>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</si>
  <si>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</si>
  <si>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</si>
  <si>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</si>
  <si>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</si>
  <si>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</si>
  <si>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</si>
  <si>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 xml:space="preserve">3.sz.melléklet az   6/2017.(V.30.) sz. önkormányzati rendelethez </t>
  </si>
  <si>
    <t xml:space="preserve">Beruházások és felújítások </t>
  </si>
  <si>
    <t xml:space="preserve">Ingatlanok beszerzése, létesítése </t>
  </si>
  <si>
    <t>Viziközmű ingatlan beruházás</t>
  </si>
  <si>
    <t>Fűnyíró beszerzése</t>
  </si>
  <si>
    <t xml:space="preserve">Viziközmű egyéb tárgyi eszköz beszerzés </t>
  </si>
  <si>
    <t>Árok lefedés</t>
  </si>
  <si>
    <t xml:space="preserve">Útfelújítás </t>
  </si>
  <si>
    <t>K711</t>
  </si>
  <si>
    <t>Víziközmű ingatlanfelújítás</t>
  </si>
  <si>
    <t>Informatikai eszközök felújítása</t>
  </si>
  <si>
    <t>K72</t>
  </si>
  <si>
    <t>Vízközmű egyéb gép felújítás</t>
  </si>
  <si>
    <t>K731</t>
  </si>
  <si>
    <t>Eredeti előirányzat</t>
  </si>
  <si>
    <t>Módosított ei.                 2016.12.31.</t>
  </si>
  <si>
    <t>Általános tartalékok</t>
  </si>
  <si>
    <t>Céltartalékok-</t>
  </si>
  <si>
    <t xml:space="preserve">5.sz.melléklet a 6/2017.(V.30.)   sz. önkormányzati rendelethez </t>
  </si>
  <si>
    <t xml:space="preserve">Általános- és céltartalékok </t>
  </si>
  <si>
    <t>Megnevezés</t>
  </si>
  <si>
    <t>eredeti ei.</t>
  </si>
  <si>
    <t>módosított ei. 2016.12.31.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</si>
  <si>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</si>
  <si>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</si>
  <si>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</si>
  <si>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</si>
  <si>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</si>
  <si>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</si>
  <si>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</si>
  <si>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</si>
  <si>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</si>
  <si>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</si>
  <si>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</si>
  <si>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</si>
  <si>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</si>
  <si>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</si>
  <si>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</si>
  <si>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</si>
  <si>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</si>
  <si>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</si>
  <si>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</si>
  <si>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</si>
  <si>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</si>
  <si>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</si>
  <si>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</si>
  <si>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</si>
  <si>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</si>
  <si>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</si>
  <si>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</si>
  <si>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</si>
  <si>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</si>
  <si>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</si>
  <si>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</si>
  <si>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</si>
  <si>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</si>
  <si>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</si>
  <si>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</si>
  <si>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</si>
  <si>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Lakosságnak juttatott támogatások, szociális, rászorultsági jellegű ellátások </t>
  </si>
  <si>
    <t>teljesítés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</si>
  <si>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</si>
  <si>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</si>
  <si>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</si>
  <si>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</si>
  <si>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</si>
  <si>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</si>
  <si>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</si>
  <si>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</si>
  <si>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</si>
  <si>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</si>
  <si>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Non-profit gazd.társaság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</si>
  <si>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</si>
  <si>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</si>
  <si>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</si>
  <si>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</si>
  <si>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</si>
  <si>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</si>
  <si>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</si>
  <si>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 részére</t>
  </si>
  <si>
    <t>kormányok és nemzetközi szervezetek részére</t>
  </si>
  <si>
    <t>egyéb külföldiek részére</t>
  </si>
  <si>
    <t xml:space="preserve">Egyéb működési célú támogatások államháztartáson kívülre </t>
  </si>
  <si>
    <t xml:space="preserve">Támogatások, kölcsönök nyújtása és törlesztése </t>
  </si>
  <si>
    <t>módosított ei. 2017.12.31.</t>
  </si>
  <si>
    <t>magánszemélyek kommunális adója</t>
  </si>
  <si>
    <t>ebből: belföldi gépjárművek adójának a helyi önkormányzatot megillető része</t>
  </si>
  <si>
    <t xml:space="preserve">Egyéb közhatalmi bevételek </t>
  </si>
  <si>
    <t>pótlék</t>
  </si>
  <si>
    <t>8.sz.melléklet az    6/2017.(V.30.) önkormányzati rendelethez</t>
  </si>
  <si>
    <t>sorsz.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</si>
  <si>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</si>
  <si>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</si>
  <si>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</si>
  <si>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</si>
  <si>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</si>
  <si>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</si>
  <si>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</si>
  <si>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</si>
  <si>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</si>
  <si>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</si>
  <si>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</si>
  <si>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</si>
  <si>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</si>
  <si>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</si>
  <si>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</si>
  <si>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</si>
  <si>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</si>
  <si>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</si>
  <si>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</si>
  <si>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</si>
  <si>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</si>
  <si>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</si>
  <si>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</si>
  <si>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</si>
  <si>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</si>
  <si>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</si>
  <si>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</si>
  <si>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</si>
  <si>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</si>
  <si>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</si>
  <si>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</si>
  <si>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</si>
  <si>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</si>
  <si>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</si>
  <si>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</si>
  <si>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</si>
  <si>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</si>
  <si>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</si>
  <si>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</si>
  <si>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</si>
  <si>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</si>
  <si>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</si>
  <si>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</si>
  <si>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</si>
  <si>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</si>
  <si>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</si>
  <si>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</si>
  <si>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</si>
  <si>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101</t>
  </si>
  <si>
    <t>D/I Költségvetési évben esedékes követelések (=D/I/1+…+D/I/8)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</si>
  <si>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</si>
  <si>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</si>
  <si>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</si>
  <si>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</si>
  <si>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</si>
  <si>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</si>
  <si>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F) Aktív időbeli elhatárolás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</si>
  <si>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</si>
  <si>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</si>
  <si>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</si>
  <si>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</si>
  <si>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</si>
  <si>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</si>
  <si>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</si>
  <si>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</si>
  <si>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</si>
  <si>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</si>
  <si>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</si>
  <si>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</si>
  <si>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</si>
  <si>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</si>
  <si>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</si>
  <si>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</si>
  <si>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</si>
  <si>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</si>
  <si>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</si>
  <si>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</si>
  <si>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</si>
  <si>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</si>
  <si>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</si>
  <si>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</si>
  <si>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H/III/3 Más szerveket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</si>
  <si>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</si>
  <si>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</si>
  <si>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</si>
  <si>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</si>
  <si>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</si>
  <si>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</si>
  <si>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</si>
  <si>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</si>
  <si>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</si>
  <si>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</si>
  <si>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</si>
  <si>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</si>
  <si>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</si>
  <si>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</si>
  <si>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</si>
  <si>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</si>
  <si>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</si>
  <si>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</si>
  <si>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</si>
  <si>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</si>
  <si>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</si>
  <si>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</si>
  <si>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</si>
  <si>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</si>
  <si>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Egyéb külső személyi juttatások</t>
  </si>
  <si>
    <t>K123</t>
  </si>
  <si>
    <t>Vásárolt élelmezés</t>
  </si>
  <si>
    <t xml:space="preserve">Szolgáltatások kiadásai </t>
  </si>
  <si>
    <t>Működési célú előzetesen felszámított ált. forg. Adó</t>
  </si>
  <si>
    <t>Kamatkiadások</t>
  </si>
  <si>
    <t>Egyéb dolgozi kiadások</t>
  </si>
  <si>
    <t>Különféle befizetések és egyéb dolgozi kiadások</t>
  </si>
  <si>
    <t>Egyéb működési célú támogatások áh.kívülre</t>
  </si>
  <si>
    <t>Ingatlan felújítás</t>
  </si>
  <si>
    <t>Egyéb tárgyi eszközök felújítása</t>
  </si>
  <si>
    <t xml:space="preserve">Belföldi finanszírozás kiadásai </t>
  </si>
  <si>
    <t>K91</t>
  </si>
  <si>
    <t>Rovat
száma</t>
  </si>
  <si>
    <t>Települési önkormányzatok szociális, gyermekjléti és gyerekétk.feladat tám.</t>
  </si>
  <si>
    <t xml:space="preserve">Települési önkormányzatok kulturális feladatainak támogatása 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</si>
  <si>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</si>
  <si>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</si>
  <si>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</si>
  <si>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</si>
  <si>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</t>
  </si>
  <si>
    <t>B21</t>
  </si>
  <si>
    <t>Felhalmozási cálú támogatásoi államháztartáson belülről</t>
  </si>
  <si>
    <t>Egyéb működési bevétel</t>
  </si>
  <si>
    <t>Egyéb működési célú átvett pénzeszközök</t>
  </si>
  <si>
    <t>B65</t>
  </si>
  <si>
    <t>Előző év költségvetési maradványának igénybevétele</t>
  </si>
  <si>
    <t>Finansízrozási bevételek</t>
  </si>
  <si>
    <t>B7-B8</t>
  </si>
  <si>
    <t>Nemeskér                              Kataszteri napló                                                                             17.05.25</t>
  </si>
  <si>
    <t>Ingatlanvagyon-Kataszter              Forgalomképtelen törvény a.</t>
  </si>
  <si>
    <t xml:space="preserve">                                      Szűrés: Forg.képesség kódja="1"</t>
  </si>
  <si>
    <t>Naplós Település   Helyr.szám       I.jel Fkép Megnevezés           Utca+hsz        Tel.ter(m2) Ön% Önk.tul(m2)      Bruttó(Ft)  Becs.(eFt)</t>
  </si>
  <si>
    <t>------ ----------- ---------------- ----- ---- -------------------- --------------- ----------- --- ----------- --------------- -----------</t>
  </si>
  <si>
    <t xml:space="preserve">    31 Nemeskér          /   / /    12743   1  Autóbuszváró         84-ES ÚT                  0 100           0           31000         100</t>
  </si>
  <si>
    <t xml:space="preserve">    86 Nemeskér          /   / /    21534   1  Vízelvezető árok     -                         0 100           0         4158000        4200</t>
  </si>
  <si>
    <t xml:space="preserve">    83 Nemeskér         1/   / /    21534   1  Árok                 -                       115 100         115           70000          70</t>
  </si>
  <si>
    <t xml:space="preserve">     1 Nemeskér        69/   / /    00001   1  Névnélk.út           -                      1129 100        1129          340000         340</t>
  </si>
  <si>
    <t xml:space="preserve">     2 Nemeskér       105/   / /    21120   1  Fő u.+buszváró+turis -                     10693 100       10693        16022335       24823</t>
  </si>
  <si>
    <t xml:space="preserve">     3 Nemeskér       106/   / /    21120   1  Fő u.+ Tűzoltósz.    -                     15178 100       15178        14875000       15820</t>
  </si>
  <si>
    <t xml:space="preserve">     4 Nemeskér       108/  2/ /    12722   1  Ravatalozó           -                       355 100         355         5265943        5968</t>
  </si>
  <si>
    <t xml:space="preserve">     5 Nemeskér       119/   / /    21120   1  Névnélk.út           -                      1834 100        1834          550000         550</t>
  </si>
  <si>
    <t xml:space="preserve">     6 Nemeskér       182/   / /    21120   1  Névnélk.út           -                       791 100         791          240000         240</t>
  </si>
  <si>
    <t xml:space="preserve">     7 Nemeskér       192/   / /    21120   1  Névnélk.út           -                     10344 100       10344         3378765        3379</t>
  </si>
  <si>
    <t xml:space="preserve">     8 Nemeskér       257/  1/ /    21120   1  Névnélk.út           -                       230 100         230           70000          70</t>
  </si>
  <si>
    <t xml:space="preserve">     9 Nemeskér       257/  2/ /    21120   1  Névnélk.út           -                       191 100         191           55000          55</t>
  </si>
  <si>
    <t xml:space="preserve">    85 Nemeskér       384/   / /    21534   1  Árok                 -                       111 100         111          436865          70</t>
  </si>
  <si>
    <t xml:space="preserve">    39 Nemeskér        02/  3/ /    21534   1  Árok                 KÜLTERÜLET             1262 100        1262          190000         190</t>
  </si>
  <si>
    <t xml:space="preserve">    40 Nemeskér        05/   / /    21128   1  Sajáth.út            KÜLTERÜLET              887 100         887           76000          75</t>
  </si>
  <si>
    <t xml:space="preserve">    41 Nemeskér        08/   / /    21534   1  Árok                 KÜLTERÜLET              507 100         507          115000         115</t>
  </si>
  <si>
    <t xml:space="preserve">    42 Nemeskér       010/   / /    21534   1  Árok                 KÜLTERÜLET              780 100         780          180000         180</t>
  </si>
  <si>
    <t xml:space="preserve">    43 Nemeskér       012/   / /    21128   1  Sajáth.út            KÜLTERÜLET             2241 100        2241          160000         160</t>
  </si>
  <si>
    <t xml:space="preserve">    44 Nemeskér       013/   / /    21128   1  Sajáth.út            KÜLTERÜLET             2309 100        2309          180000         180</t>
  </si>
  <si>
    <t xml:space="preserve">    45 Nemeskér       015/   / /    21128   1  Sajáth.út            KÜLTERÜLET              762 100         762           80000          80</t>
  </si>
  <si>
    <t xml:space="preserve">    46 Nemeskér       018/  2/ /    21125   1  Út                   KÜLTERÜLET              827 100         827           75000          75</t>
  </si>
  <si>
    <t xml:space="preserve">    47 Nemeskér       019/   / /    21128   1  Sajáth.út            KÜLTERÜLET              622 100         622           60000          60</t>
  </si>
  <si>
    <t xml:space="preserve">    48 Nemeskér       021/  1/ /    21534   1  Árok                 KÜLTERÜLET             2405 100        2405          255000         255</t>
  </si>
  <si>
    <t xml:space="preserve">    49 Nemeskér       022/   / /    21128   1  Sajáth.út            KÜLTERÜLET             3251 100        3251          220000         220</t>
  </si>
  <si>
    <t xml:space="preserve">    50 Nemeskér       023/  2/ /    21128   1  Sajáth.út            KÜLTERÜLET             1356 100        1356          100000         100</t>
  </si>
  <si>
    <t xml:space="preserve">    10 Nemeskér       024/  7/ /    24202   1  Dögtér               KÜLTERÜLET              151 100         151            5000           5</t>
  </si>
  <si>
    <t xml:space="preserve">    51 Nemeskér       029/   / /    21128   1  Sajáth.út            KÜLTERÜLET             4287 100        4287          490000         490</t>
  </si>
  <si>
    <t xml:space="preserve">    52 Nemeskér       030/   / /    21128   1  Sajáth.út            KÜLTERÜLET            26658 100       26658          920000         920</t>
  </si>
  <si>
    <t xml:space="preserve">    53 Nemeskér       031/  5/ /    21125   1  Út                   KÜLTERÜLET             1942 100        1942          210000         210</t>
  </si>
  <si>
    <t xml:space="preserve">    54 Nemeskér       032/   / /    21128   1  Sajáth.út            KÜLTERÜLET             5729 100        5729          330000         330</t>
  </si>
  <si>
    <t xml:space="preserve">    55 Nemeskér       034/   / /    21128   1  Sajáth.út            KÜLTERÜLET              773 100         773           90000          90</t>
  </si>
  <si>
    <t xml:space="preserve">    56 Nemeskér       036/   / /    21128   1  Sajáth.út            KÜLTERÜLET              651 100         651           70000          70</t>
  </si>
  <si>
    <t xml:space="preserve">    57 Nemeskér       038/   / /    21128   1  Sajáth.út            KÜLTERÜLET             4780 100        4780          290000         290</t>
  </si>
  <si>
    <t xml:space="preserve">    58 Nemeskér       039/  6/ /    21534   1  Árok                 KÜLTERÜLET             3941 100        3941          360000         360</t>
  </si>
  <si>
    <t xml:space="preserve">    59 Nemeskér       040/   / /    21128   1  Sajáth.út            KÜLTERÜLET             6240 100        6240          640000         640</t>
  </si>
  <si>
    <t xml:space="preserve">    60 Nemeskér       041/  5/ /    21534   1  Árok                 KÜLTERÜLET             1762 100        1762          350000         350</t>
  </si>
  <si>
    <t xml:space="preserve">    61 Nemeskér       046/ 36/ /    21534   1  Árok                 KÜLTERÜLET              564 100         564          110000         110</t>
  </si>
  <si>
    <t xml:space="preserve">    62 Nemeskér       046/ 37/ /    21534   1  Árok                 KÜLTERÜLET             7942 100        7942          680000         680</t>
  </si>
  <si>
    <t xml:space="preserve">    63 Nemeskér       047/   / /    21128   1  Sajáth.út            KÜLTERÜLET             2226 100        2226          200000         200</t>
  </si>
  <si>
    <t xml:space="preserve">    64 Nemeskér       048/   / /    21128   1  Sajáth.út            KÜLTERÜLET            38009 100       38009          840000         840</t>
  </si>
  <si>
    <t xml:space="preserve">    65 Nemeskér       049/   / /    21128   1  Sajáth.út            KÜLTERÜLET             2974 100        2974          390000         390</t>
  </si>
  <si>
    <t xml:space="preserve">    66 Nemeskér       050/ 11/ /    21534   1  Árok                 KÜLTERÜLET             5035 100        5035          450000         450</t>
  </si>
  <si>
    <t xml:space="preserve">    67 Nemeskér       053/  7/ /    21534   1  Árok                 KÜLTERÜLET              658 100         658          100000         100</t>
  </si>
  <si>
    <t xml:space="preserve">    68 Nemeskér       054/   / /    21128   1  Sajáth.út            KÜLTERÜLET             9023 100        9023          220000         220</t>
  </si>
  <si>
    <t xml:space="preserve">    11 Nemeskér       061/  1/ /    21534   1  Árok                 KÜLTERÜLET             1816 100        1816          360000         360</t>
  </si>
  <si>
    <t xml:space="preserve">    69 Nemeskér       061/  2/ /    21128   1  Sajáth.út            KÜLTERÜLET              867 100         867           90000          90</t>
  </si>
  <si>
    <t xml:space="preserve">    70 Nemeskér       062/   / /    21128   1  Sajáth.út            KÜLTERÜLET             3273 100        3273          190000         190</t>
  </si>
  <si>
    <t xml:space="preserve">    71 Nemeskér       063/ 13/ /    21534   1  Árok                 KÜLTERÜLET              281 100         281           45000          45</t>
  </si>
  <si>
    <t xml:space="preserve">    36 Nemeskér       066/   / /    21125   1  Közút                KÜLTERÜLET            12477 100       12477          531000         530</t>
  </si>
  <si>
    <t xml:space="preserve">    37 Nemeskér       067/  2/ /    21534   1  Árok                 KÜLTERÜLET             6548 100        6548          840000         840</t>
  </si>
  <si>
    <t xml:space="preserve">    38 Nemeskér       076/   / /    21125   1  Út                   KÜLTERÜLET             1631 100        1631          150000         150</t>
  </si>
  <si>
    <t xml:space="preserve">    72 Nemeskér       080/   / /    21128   1  Sajáth.út            KÜLTERÜLET             1173 100        1173          120000         120</t>
  </si>
  <si>
    <t xml:space="preserve">    73 Nemeskér       083/   / /    21128   1  Sajáth.út            KÜLTERÜLET              212 100         212           30000          30</t>
  </si>
  <si>
    <t xml:space="preserve">    74 Nemeskér       085/  9/ /    21128   1  Sajáth.út            KÜLTERÜLET             2243 100        2243          160000         160</t>
  </si>
  <si>
    <t xml:space="preserve">    75 Nemeskér       085/ 15/ /    21534   1  Árok                 KÜLTERÜLET             1099 100        1099          130000         130</t>
  </si>
  <si>
    <t xml:space="preserve">    76 Nemeskér       087/   / /    21534   1  Árok                 KÜLTERÜLET             2373 100        2373          285000         285</t>
  </si>
  <si>
    <t xml:space="preserve">    77 Nemeskér       092/ 18/ /    21128   1  Sajáth.út            KÜLTERÜLET              852 100         852          100000         100</t>
  </si>
  <si>
    <t xml:space="preserve">    78 Nemeskér       092/ 20/ /    21128   1  Sajáth.út            KÜLTERÜLET              827 100         827          100000         100</t>
  </si>
  <si>
    <t xml:space="preserve">    79 Nemeskér       093/   / /    21128   1  Sajáth.út            KÜLTERÜLET              417 100         417           50000          50</t>
  </si>
  <si>
    <t xml:space="preserve">    12 Nemeskér       095/   / /    21534   1  Árok                 KÜLTERÜLET              465 100         465          105000         105</t>
  </si>
  <si>
    <t xml:space="preserve">    80 Nemeskér       096/  1/ /    21534   1  Árok                 KÜLTERÜLET               58 100          58           15000          15</t>
  </si>
  <si>
    <t xml:space="preserve">    81 Nemeskér       096/  2/ /    21534   1  Árok                 KÜLTERÜLET              212 100         212           50000          50</t>
  </si>
  <si>
    <t xml:space="preserve">    82 Nemeskér       099/  3/ /    21125   1  Út                   KÜLTERÜLET             1091 100        1091          100000         100</t>
  </si>
  <si>
    <t>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</t>
  </si>
  <si>
    <t xml:space="preserve">                                                                                    Tel.ter(m2)     Önk.tul(m2)      Bruttó(Ft)  Becs.(eFt)</t>
  </si>
  <si>
    <t>Összesen (63 darab): (Forgalomképtelen törvény a.):                                      219440          219440        57379908       67570</t>
  </si>
  <si>
    <t xml:space="preserve">               </t>
  </si>
  <si>
    <t>Ingatlanvagyon-Kataszter              Korlátozottan forg.kép.törvény a.</t>
  </si>
  <si>
    <t xml:space="preserve">                                      Szűrés: Forg.képesség kódja="3"</t>
  </si>
  <si>
    <t xml:space="preserve">    32 Nemeskér          /   / /    22221   3  Ivóvíz-közmű         -                         0 100           0        19920203        7178</t>
  </si>
  <si>
    <t xml:space="preserve">    13 Nemeskér        82/   / /    12201   3  Községháza és Orvosi FŐ U. 32               1222 100        1222         6996339       11494</t>
  </si>
  <si>
    <t xml:space="preserve">    14 Nemeskér       109/   / /    12651   3  Sportölt.+lakás      FŐ U. 48               2504 100        2504         2203000        7000</t>
  </si>
  <si>
    <t xml:space="preserve">    15 Nemeskér       141/   / /    12611   3  Kultúrház            FŐ U. 60               3161 100        3161        13858183       18833</t>
  </si>
  <si>
    <t xml:space="preserve">    16 Nemeskér       181/   / /    24111   3  Sportpálya           -                     11854 100       11854         3500000        3500</t>
  </si>
  <si>
    <t xml:space="preserve">    84 Lövő           464/  1/ /    12633   3  Ált.Iskola           LÖVŐ                    450  20          90         1666000       12333</t>
  </si>
  <si>
    <t>Összesen (6 darab): (Korlátozottan forg.kép.törvény a.):                                  19191           18831        48143725       60338</t>
  </si>
  <si>
    <t>Ingatlanvagyon-Kataszter              Forgalomképes</t>
  </si>
  <si>
    <t xml:space="preserve">                                      Szűrés: Forg.képesség kódja="5"</t>
  </si>
  <si>
    <t xml:space="preserve">    17 Nemeskér         3/   / /    00001   5  Beépítetlen ter.     -                      4927 100        4927          500000         500</t>
  </si>
  <si>
    <t xml:space="preserve">   108 Nemeskér         4/   / /    00001   5  Udvar                -                       899 100         899          150000         150</t>
  </si>
  <si>
    <t xml:space="preserve">    33 Nemeskér       179/   / /    00001   5  Beépítetlen ter.     -                       687 100         687           30000          70</t>
  </si>
  <si>
    <t xml:space="preserve">    34 Nemeskér       180/   / /    00001   5  Beépítetlen ter.     -                       957 100         957           50000         100</t>
  </si>
  <si>
    <t xml:space="preserve">    35 Nemeskér       187/   / /    00001   5  Beépítetlen ter.     -                       975 100         975           30000         100</t>
  </si>
  <si>
    <t xml:space="preserve">   109 Nemeskér       211/   / /    00001   5  Beépítetlen terület  -                       162 100         162            1000           1</t>
  </si>
  <si>
    <t xml:space="preserve">    18 Nemeskér       214/   / /    00001   5  Beépítetlen ter.     -                        86 100          86           10000          10</t>
  </si>
  <si>
    <t xml:space="preserve">    19 Nemeskér       216/   / /    00001   5  Beépítetlen ter.     -                       388 100         388           40000          40</t>
  </si>
  <si>
    <t xml:space="preserve">    20 Nemeskér       233/   / /    00001   5  Beépítetlen ter.     -                        65 100          65           10000          10</t>
  </si>
  <si>
    <t xml:space="preserve">    98 Nemeskér       237/   / /    00001   5  Udvar                -                       216 100         216            2160           2</t>
  </si>
  <si>
    <t xml:space="preserve">    99 Nemeskér       238/   / /    00001   5  Udvar                -                       169 100         169            1690           2</t>
  </si>
  <si>
    <t xml:space="preserve">   100 Nemeskér       239/   / /    00001   5  Udvar                -                        65 100          65             650           1</t>
  </si>
  <si>
    <t xml:space="preserve">   101 Nemeskér       240/   / /    00001   5  Udvar                -                       176 100         176            1760           2</t>
  </si>
  <si>
    <t xml:space="preserve">   102 Nemeskér       242/   / /    00001   5  Udvar                -                        54 100          54             540           1</t>
  </si>
  <si>
    <t xml:space="preserve">   103 Nemeskér       243/   / /    00001   5  Beépítetlen terület  -                        54 100          54             540           1</t>
  </si>
  <si>
    <t xml:space="preserve">   107 Nemeskér       244/   / /    00001   5  Udvar                -                        22 100          22             220           0</t>
  </si>
  <si>
    <t xml:space="preserve">   104 Nemeskér       245/   / /    00001   5  Beépítetlen terület  -                        97 100          97             970           1</t>
  </si>
  <si>
    <t xml:space="preserve">   105 Nemeskér       246/   / /    00001   5  Beépítetlen terület  -                        97 100          97             970           1</t>
  </si>
  <si>
    <t xml:space="preserve">   106 Nemeskér       247/   / /    00001   5  Beépítetlen terület  -                        97 100          97             970           1</t>
  </si>
  <si>
    <t xml:space="preserve">    22 Nemeskér       256/  1/ /    00001   5  Beépítetlen ter.     -                       813 100         813           80000          80</t>
  </si>
  <si>
    <t xml:space="preserve">    23 Nemeskér       256/  2/ /    00001   5  Beépítetlen ter.     -                       593 100         593           60000          60</t>
  </si>
  <si>
    <t xml:space="preserve">    24 Nemeskér       258/  1/ /    00001   5  Beépítetlen ter.     -                      1173 100        1173          120000         120</t>
  </si>
  <si>
    <t xml:space="preserve">    25 Nemeskér       258/  2/ /    00001   5  Beépítetlen ter.     -                      1777 100        1777          180000         180</t>
  </si>
  <si>
    <t xml:space="preserve">    96 Nemeskér       304/   / /    00001   5  Beépítetlen terület  -                       137   2           3             143           0</t>
  </si>
  <si>
    <t xml:space="preserve">    95 Nemeskér       306/  2/ /    00001   5  Lakóház(csak földter -                       528  54         286           14300          14</t>
  </si>
  <si>
    <t xml:space="preserve">    94 Nemeskér       306/  3/ /    00001   5  Udvar                -                       209  54         113            5660           6</t>
  </si>
  <si>
    <t xml:space="preserve">    93 Nemeskér       306/  4/ /    00001   5  Udvar                -                        36  58          21            1050           1</t>
  </si>
  <si>
    <t xml:space="preserve">    92 Nemeskér       306/  5/ /    00001   5  Beépítetlen terület  -                       597  54         324           16170          16</t>
  </si>
  <si>
    <t xml:space="preserve">    91 Nemeskér       306/  6/ /    00001   5  Beépítetlen terület  -                       216  58         126            6300           6</t>
  </si>
  <si>
    <t xml:space="preserve">    90 Nemeskér       309/   / /    00001   5  Beépítetlen terület  -                        43  58          25            1254           1</t>
  </si>
  <si>
    <t xml:space="preserve">    89 Nemeskér       310/   / /    00001   5  Beépítetlen terület  -                       180  42          75            3750           4</t>
  </si>
  <si>
    <t xml:space="preserve">    88 Nemeskér       312/   / /    00001   5  Beépítetlen terület  -                       129  25          32            1612           2</t>
  </si>
  <si>
    <t xml:space="preserve">    87 Nemeskér       314/   / /    00001   5  Beépítetlen terület  -                       504  42         210            6542           7</t>
  </si>
  <si>
    <t xml:space="preserve">    97 Nemeskér       320/   / /    00001   5  Beépítetlen terület  -                       295  17          49            2458           3</t>
  </si>
  <si>
    <t xml:space="preserve">    26 Nemeskér       348/   / /    00001   5  Beépítetln ter.      -                        68   3           2            1000           1</t>
  </si>
  <si>
    <t xml:space="preserve">    28 Nemeskér       079/ 10/ /    00005   5  Szántó               KÜLTERÜLET             2575 100        2575           50000          50</t>
  </si>
  <si>
    <t xml:space="preserve">    29 Nemeskér       092/ 11/ /    00005   5  Szántó               KÜLTERÜLET             1525 100        1525           30000          30</t>
  </si>
  <si>
    <t xml:space="preserve">    30 Nemeskér       099/  2/ /    00005   5  Szántó               KÜLTERÜLET             9920 100        9920          190000         190</t>
  </si>
  <si>
    <t>Összesen (38 darab): (Forgalomképes):                                                     31511           29836         1601709        1762</t>
  </si>
  <si>
    <t xml:space="preserve">Ingatlanvagyon-Kataszter              </t>
  </si>
  <si>
    <t>MindÖsszesen (38 darab):                                                                  31511           29836         1601709        1762</t>
  </si>
  <si>
    <t>11.sz.melléklet a 6/2017.(V.30.)  önkormányzati rendelethez</t>
  </si>
  <si>
    <t>Nemeskér Község 2016. évi zárszámadás</t>
  </si>
  <si>
    <t>Vagyonkimutatása</t>
  </si>
  <si>
    <t>Nemeskér Község Önkormányzat 2016. évi zárszámadás</t>
  </si>
  <si>
    <t>Vagyonmérlege</t>
  </si>
  <si>
    <t>Nemeskér Község Önkormányzat  2016. évi zárszámadás</t>
  </si>
  <si>
    <t>Nemeskér  Község Önkormányzat  2016. évi zárszámadás</t>
  </si>
  <si>
    <t xml:space="preserve">Bevételek </t>
  </si>
  <si>
    <t>Ssz.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</si>
  <si>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</si>
  <si>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</si>
  <si>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</si>
  <si>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</si>
  <si>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</si>
  <si>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</si>
  <si>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</si>
  <si>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</si>
  <si>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</si>
  <si>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</si>
  <si>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</si>
  <si>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</si>
  <si>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</si>
  <si>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</si>
  <si>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</si>
  <si>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</si>
  <si>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</si>
  <si>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</si>
  <si>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</si>
  <si>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B)        PÉNZÜGYI MŰVELETEK EREDMÉNYE (=VIII-IX) (34=28-33)</t>
  </si>
  <si>
    <t>E)        MÉRLEG SZERINTI EREDMÉNY (=±C±D) (41=±35±40)</t>
  </si>
  <si>
    <t>12.sz.melléklet az  6/2017.(V.30.) önkormányzati rendelethez</t>
  </si>
  <si>
    <t>Eredménykimutatás</t>
  </si>
  <si>
    <t>Módosítások (+/-)</t>
  </si>
  <si>
    <t>01</t>
  </si>
  <si>
    <t>03</t>
  </si>
  <si>
    <t>08        Felhalmozási c.támogatások eredményszemléletű bevételei</t>
  </si>
  <si>
    <t>17</t>
  </si>
  <si>
    <t>20        Egyéb kapott (járó) kamat és kamatjellegű eredménysz.bevételek</t>
  </si>
  <si>
    <t>19        Fizetendő kamatok és kamatjellegű ráfordítások</t>
  </si>
  <si>
    <t>IX        Pénzügyi műveletek ráfordításai (=19+20+21) (33=29+...+31)</t>
  </si>
  <si>
    <t>Összeg</t>
  </si>
  <si>
    <t>Maradványkimutatás</t>
  </si>
  <si>
    <t>13.sz.melléklet az  6/2017.(V.30.) önkormányzati rendelethez</t>
  </si>
  <si>
    <t>01 Alaptevékenység költségvetési bevételei</t>
  </si>
  <si>
    <t>02 Alaptevékenység költségvetési kiadásai</t>
  </si>
  <si>
    <t>I.       Alaptevékenység költségvetési egyenlege(=01-02)</t>
  </si>
  <si>
    <t>04.</t>
  </si>
  <si>
    <t>03 Alaptevékenynség finanszírozási bevételei</t>
  </si>
  <si>
    <t>04 Alaptevékenység finanszírozási kiadásai</t>
  </si>
  <si>
    <t>II. Alaptevékenység finanszíroztási egyenlege (=03-04)</t>
  </si>
  <si>
    <t>07</t>
  </si>
  <si>
    <t>A) Alaptevékenység maradványa (=+I+II)</t>
  </si>
  <si>
    <t>15</t>
  </si>
  <si>
    <t>C) Összes maradvány (=A+B)</t>
  </si>
  <si>
    <t>D) Alaptevékenység kötelezettségvállalással terhelt maradványa</t>
  </si>
  <si>
    <t>E) Alaptevékenység szabad maradványa (=A-D)</t>
  </si>
  <si>
    <t xml:space="preserve">Ssz. </t>
  </si>
  <si>
    <t>Nemeskér  Község Önkormányzatának  2016. évi költségvetése</t>
  </si>
  <si>
    <t>1.melléklet</t>
  </si>
  <si>
    <t>Nemeskér Község Önkormányzat  2016. évi költségvetésének mérlege</t>
  </si>
  <si>
    <t>2.mell.</t>
  </si>
  <si>
    <t>Nemeskér  Község Önkormányzat  2016. évi költségvetésének mérlege</t>
  </si>
  <si>
    <t>3.mell.</t>
  </si>
  <si>
    <t>Nemeskér Község Önkormányzat  2016. évi költségvetése</t>
  </si>
  <si>
    <t>4.mell.</t>
  </si>
  <si>
    <t>Nemeskér Község Önkormányzat 2016. évi költségvetés</t>
  </si>
  <si>
    <t>5.mell.</t>
  </si>
  <si>
    <t>Nemeskér Község Önkormányzat 2016. évi költségvetése</t>
  </si>
  <si>
    <t>6.mell.</t>
  </si>
  <si>
    <t>8.mell.</t>
  </si>
  <si>
    <t>7.mell.</t>
  </si>
  <si>
    <t>Előirányzat felhasználási terv ( Ft)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</si>
</sst>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#,##0.000"/>
    <numFmt numFmtId="167" formatCode="[$-40E]yyyy/\ 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8"/>
      <name val="Courier New"/>
      <family val="3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Courier New"/>
      <family val="3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58" fillId="0" borderId="0" xfId="0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3" fontId="63" fillId="0" borderId="0" xfId="0" applyNumberFormat="1" applyFont="1" applyAlignment="1">
      <alignment/>
    </xf>
    <xf numFmtId="3" fontId="6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3" fontId="6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35" borderId="1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14" fillId="36" borderId="1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0" fontId="14" fillId="36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63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3" fontId="62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3" fillId="0" borderId="0" xfId="0" applyNumberFormat="1" applyFont="1" applyAlignment="1">
      <alignment/>
    </xf>
    <xf numFmtId="3" fontId="6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164" fontId="6" fillId="34" borderId="10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3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21" fillId="0" borderId="10" xfId="0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66" fontId="6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64" fontId="18" fillId="0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/>
    </xf>
    <xf numFmtId="164" fontId="22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/>
    </xf>
    <xf numFmtId="166" fontId="22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 wrapText="1"/>
    </xf>
    <xf numFmtId="3" fontId="21" fillId="34" borderId="10" xfId="0" applyNumberFormat="1" applyFont="1" applyFill="1" applyBorder="1" applyAlignment="1">
      <alignment/>
    </xf>
    <xf numFmtId="166" fontId="21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6" fontId="6" fillId="34" borderId="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0" fontId="18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166" fontId="6" fillId="0" borderId="0" xfId="0" applyNumberFormat="1" applyFont="1" applyAlignment="1">
      <alignment horizontal="left"/>
    </xf>
    <xf numFmtId="3" fontId="6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68" fillId="0" borderId="0" xfId="0" applyFont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/>
    </xf>
    <xf numFmtId="3" fontId="6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 horizontal="center" wrapText="1"/>
    </xf>
    <xf numFmtId="12" fontId="6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3" fillId="34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6.7109375" style="0" bestFit="1" customWidth="1"/>
    <col min="2" max="2" width="14.140625" style="0" customWidth="1"/>
    <col min="3" max="4" width="0" style="0" hidden="1" customWidth="1"/>
    <col min="5" max="5" width="14.8515625" style="0" customWidth="1"/>
    <col min="6" max="6" width="13.421875" style="0" customWidth="1"/>
  </cols>
  <sheetData>
    <row r="3" spans="1:6" ht="15">
      <c r="A3" s="306"/>
      <c r="B3" s="306"/>
      <c r="C3" s="304"/>
      <c r="D3" s="304"/>
      <c r="E3" s="304"/>
      <c r="F3" s="304"/>
    </row>
    <row r="4" spans="1:6" ht="15.75">
      <c r="A4" s="302" t="s">
        <v>612</v>
      </c>
      <c r="B4" s="303"/>
      <c r="C4" s="304"/>
      <c r="D4" s="304"/>
      <c r="E4" s="304"/>
      <c r="F4" s="304"/>
    </row>
    <row r="5" spans="1:6" ht="15.75">
      <c r="A5" s="305" t="s">
        <v>25</v>
      </c>
      <c r="B5" s="303"/>
      <c r="C5" s="304"/>
      <c r="D5" s="304"/>
      <c r="E5" s="304"/>
      <c r="F5" s="304"/>
    </row>
    <row r="9" spans="1:6" ht="15">
      <c r="A9" s="1"/>
      <c r="B9" s="1"/>
      <c r="C9" s="1"/>
      <c r="D9" s="1"/>
      <c r="E9" s="1"/>
      <c r="F9" s="300" t="s">
        <v>613</v>
      </c>
    </row>
    <row r="10" spans="1:6" ht="57">
      <c r="A10" s="2" t="s">
        <v>0</v>
      </c>
      <c r="B10" s="3" t="s">
        <v>1</v>
      </c>
      <c r="C10" s="4" t="s">
        <v>2</v>
      </c>
      <c r="D10" s="4" t="s">
        <v>3</v>
      </c>
      <c r="E10" s="4" t="s">
        <v>4</v>
      </c>
      <c r="F10" s="12" t="s">
        <v>5</v>
      </c>
    </row>
    <row r="11" spans="1:6" ht="15">
      <c r="A11" s="5" t="s">
        <v>6</v>
      </c>
      <c r="B11" s="6">
        <v>1534460</v>
      </c>
      <c r="C11" s="7">
        <v>1941</v>
      </c>
      <c r="D11" s="7">
        <v>2358</v>
      </c>
      <c r="E11" s="7">
        <v>2410442</v>
      </c>
      <c r="F11" s="7">
        <v>2346095</v>
      </c>
    </row>
    <row r="12" spans="1:6" ht="15">
      <c r="A12" s="5" t="s">
        <v>7</v>
      </c>
      <c r="B12" s="6">
        <v>386665</v>
      </c>
      <c r="C12" s="7">
        <v>502</v>
      </c>
      <c r="D12" s="7">
        <v>544</v>
      </c>
      <c r="E12" s="7">
        <v>540220</v>
      </c>
      <c r="F12" s="7">
        <v>492339</v>
      </c>
    </row>
    <row r="13" spans="1:6" ht="15">
      <c r="A13" s="5" t="s">
        <v>8</v>
      </c>
      <c r="B13" s="6">
        <v>4730528</v>
      </c>
      <c r="C13" s="7">
        <v>5431</v>
      </c>
      <c r="D13" s="7">
        <v>6281</v>
      </c>
      <c r="E13" s="7">
        <v>6141105</v>
      </c>
      <c r="F13" s="7">
        <v>5529339</v>
      </c>
    </row>
    <row r="14" spans="1:6" ht="15">
      <c r="A14" s="5" t="s">
        <v>9</v>
      </c>
      <c r="B14" s="6">
        <v>1511801</v>
      </c>
      <c r="C14" s="7">
        <v>1512</v>
      </c>
      <c r="D14" s="7">
        <v>1547</v>
      </c>
      <c r="E14" s="7">
        <v>1566601</v>
      </c>
      <c r="F14" s="7">
        <v>1555850</v>
      </c>
    </row>
    <row r="15" spans="1:15" ht="15">
      <c r="A15" s="5" t="s">
        <v>10</v>
      </c>
      <c r="B15" s="6">
        <v>13038846</v>
      </c>
      <c r="C15" s="7">
        <v>12188</v>
      </c>
      <c r="D15" s="7">
        <v>12488</v>
      </c>
      <c r="E15" s="7">
        <v>12954317</v>
      </c>
      <c r="F15" s="7">
        <v>465216</v>
      </c>
      <c r="O15" s="14"/>
    </row>
    <row r="16" spans="1:6" ht="15">
      <c r="A16" s="5" t="s">
        <v>11</v>
      </c>
      <c r="B16" s="6">
        <v>296395</v>
      </c>
      <c r="C16" s="7">
        <v>296</v>
      </c>
      <c r="D16" s="7">
        <v>1396</v>
      </c>
      <c r="E16" s="7">
        <v>1396395</v>
      </c>
      <c r="F16" s="7">
        <v>914293</v>
      </c>
    </row>
    <row r="17" spans="1:6" ht="15">
      <c r="A17" s="5" t="s">
        <v>12</v>
      </c>
      <c r="B17" s="6">
        <v>5194785</v>
      </c>
      <c r="C17" s="7">
        <v>5195</v>
      </c>
      <c r="D17" s="7">
        <v>7045</v>
      </c>
      <c r="E17" s="7">
        <v>7044785</v>
      </c>
      <c r="F17" s="7">
        <v>0</v>
      </c>
    </row>
    <row r="18" spans="1:6" ht="15">
      <c r="A18" s="5" t="s">
        <v>13</v>
      </c>
      <c r="B18" s="6">
        <v>200000</v>
      </c>
      <c r="C18" s="7">
        <v>200</v>
      </c>
      <c r="D18" s="7">
        <v>200</v>
      </c>
      <c r="E18" s="7">
        <v>200000</v>
      </c>
      <c r="F18" s="7">
        <v>0</v>
      </c>
    </row>
    <row r="19" spans="1:6" ht="15">
      <c r="A19" s="8" t="s">
        <v>14</v>
      </c>
      <c r="B19" s="9">
        <f>SUM(B11:B18)</f>
        <v>26893480</v>
      </c>
      <c r="C19" s="10">
        <v>27265</v>
      </c>
      <c r="D19" s="10">
        <v>31859</v>
      </c>
      <c r="E19" s="10">
        <f>SUM(E11:E18)</f>
        <v>32253865</v>
      </c>
      <c r="F19" s="10">
        <f>SUM(F11:F18)</f>
        <v>11303132</v>
      </c>
    </row>
    <row r="20" spans="1:6" ht="15">
      <c r="A20" s="8" t="s">
        <v>15</v>
      </c>
      <c r="B20" s="9">
        <v>417352</v>
      </c>
      <c r="C20" s="10">
        <v>417</v>
      </c>
      <c r="D20" s="10">
        <v>417</v>
      </c>
      <c r="E20" s="10">
        <v>417352</v>
      </c>
      <c r="F20" s="10">
        <v>417352</v>
      </c>
    </row>
    <row r="21" spans="1:7" ht="15">
      <c r="A21" s="11" t="s">
        <v>16</v>
      </c>
      <c r="B21" s="9">
        <f>SUM(B19:B20)</f>
        <v>27310832</v>
      </c>
      <c r="C21" s="9">
        <f>SUM(C19:C20)</f>
        <v>27682</v>
      </c>
      <c r="D21" s="9">
        <f>SUM(D19:D20)</f>
        <v>32276</v>
      </c>
      <c r="E21" s="9">
        <f>SUM(E19:E20)</f>
        <v>32671217</v>
      </c>
      <c r="F21" s="15">
        <f>SUM(F19:F20)</f>
        <v>11720484</v>
      </c>
      <c r="G21" s="13"/>
    </row>
    <row r="22" spans="1:6" ht="15">
      <c r="A22" s="5" t="s">
        <v>17</v>
      </c>
      <c r="B22" s="6">
        <v>10972985</v>
      </c>
      <c r="C22" s="7">
        <v>11164</v>
      </c>
      <c r="D22" s="7">
        <v>12809</v>
      </c>
      <c r="E22" s="7">
        <v>12842166</v>
      </c>
      <c r="F22" s="7">
        <v>12842163</v>
      </c>
    </row>
    <row r="23" spans="1:6" ht="15">
      <c r="A23" s="5" t="s">
        <v>18</v>
      </c>
      <c r="B23" s="6"/>
      <c r="C23" s="7"/>
      <c r="D23" s="7">
        <v>2950</v>
      </c>
      <c r="E23" s="7">
        <v>2950000</v>
      </c>
      <c r="F23" s="7">
        <v>2950000</v>
      </c>
    </row>
    <row r="24" spans="1:6" ht="15">
      <c r="A24" s="5" t="s">
        <v>19</v>
      </c>
      <c r="B24" s="6">
        <v>1000000</v>
      </c>
      <c r="C24" s="7">
        <v>1000</v>
      </c>
      <c r="D24" s="7">
        <v>1000</v>
      </c>
      <c r="E24" s="7">
        <v>1110000</v>
      </c>
      <c r="F24" s="7">
        <v>1061909</v>
      </c>
    </row>
    <row r="25" spans="1:6" ht="15">
      <c r="A25" s="5" t="s">
        <v>20</v>
      </c>
      <c r="B25" s="6">
        <v>663589</v>
      </c>
      <c r="C25" s="7">
        <v>664</v>
      </c>
      <c r="D25" s="7">
        <v>663</v>
      </c>
      <c r="E25" s="7">
        <v>714790</v>
      </c>
      <c r="F25" s="7">
        <v>715063</v>
      </c>
    </row>
    <row r="26" spans="1:6" ht="15">
      <c r="A26" s="5" t="s">
        <v>21</v>
      </c>
      <c r="B26" s="6"/>
      <c r="C26" s="7"/>
      <c r="D26" s="7"/>
      <c r="E26" s="7">
        <v>200000</v>
      </c>
      <c r="F26" s="7">
        <v>200000</v>
      </c>
    </row>
    <row r="27" spans="1:6" ht="15">
      <c r="A27" s="8" t="s">
        <v>22</v>
      </c>
      <c r="B27" s="9">
        <f>SUM(B22:B26)</f>
        <v>12636574</v>
      </c>
      <c r="C27" s="9">
        <f>SUM(C22:C26)</f>
        <v>12828</v>
      </c>
      <c r="D27" s="9">
        <f>SUM(D22:D26)</f>
        <v>17422</v>
      </c>
      <c r="E27" s="9">
        <f>SUM(E22:E26)</f>
        <v>17816956</v>
      </c>
      <c r="F27" s="9">
        <f>SUM(F22:F26)</f>
        <v>17769135</v>
      </c>
    </row>
    <row r="28" spans="1:6" ht="15">
      <c r="A28" s="8" t="s">
        <v>23</v>
      </c>
      <c r="B28" s="9">
        <v>14854261</v>
      </c>
      <c r="C28" s="10">
        <v>14854</v>
      </c>
      <c r="D28" s="10">
        <v>14854</v>
      </c>
      <c r="E28" s="10">
        <v>14854261</v>
      </c>
      <c r="F28" s="10">
        <v>15334976</v>
      </c>
    </row>
    <row r="29" spans="1:6" ht="15">
      <c r="A29" s="11" t="s">
        <v>24</v>
      </c>
      <c r="B29" s="9">
        <f>SUM(B27:B28)</f>
        <v>27490835</v>
      </c>
      <c r="C29" s="9">
        <f>SUM(C27:C28)</f>
        <v>27682</v>
      </c>
      <c r="D29" s="9">
        <f>SUM(D27:D28)</f>
        <v>32276</v>
      </c>
      <c r="E29" s="9">
        <f>SUM(E27:E28)</f>
        <v>32671217</v>
      </c>
      <c r="F29" s="9">
        <f>SUM(F27:F28)</f>
        <v>33104111</v>
      </c>
    </row>
  </sheetData>
  <sheetProtection/>
  <mergeCells count="3">
    <mergeCell ref="A4:F4"/>
    <mergeCell ref="A5:F5"/>
    <mergeCell ref="A3:F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6.8515625" style="0" customWidth="1"/>
    <col min="2" max="2" width="7.7109375" style="0" customWidth="1"/>
    <col min="15" max="15" width="11.421875" style="0" bestFit="1" customWidth="1"/>
  </cols>
  <sheetData>
    <row r="1" spans="1:27" ht="1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5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7" ht="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7" ht="18.75">
      <c r="A3" s="312" t="s">
        <v>622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9.5">
      <c r="A4" s="310" t="s">
        <v>626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1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301" t="s">
        <v>624</v>
      </c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28.5">
      <c r="A6" s="211" t="s">
        <v>26</v>
      </c>
      <c r="B6" s="212" t="s">
        <v>27</v>
      </c>
      <c r="C6" s="213" t="s">
        <v>389</v>
      </c>
      <c r="D6" s="213" t="s">
        <v>390</v>
      </c>
      <c r="E6" s="213" t="s">
        <v>391</v>
      </c>
      <c r="F6" s="213" t="s">
        <v>392</v>
      </c>
      <c r="G6" s="213" t="s">
        <v>393</v>
      </c>
      <c r="H6" s="213" t="s">
        <v>394</v>
      </c>
      <c r="I6" s="213" t="s">
        <v>395</v>
      </c>
      <c r="J6" s="213" t="s">
        <v>396</v>
      </c>
      <c r="K6" s="213" t="s">
        <v>397</v>
      </c>
      <c r="L6" s="213" t="s">
        <v>398</v>
      </c>
      <c r="M6" s="213" t="s">
        <v>399</v>
      </c>
      <c r="N6" s="213" t="s">
        <v>400</v>
      </c>
      <c r="O6" s="214" t="s">
        <v>401</v>
      </c>
      <c r="P6" s="215"/>
      <c r="Q6" s="156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7" ht="15">
      <c r="A7" s="216" t="s">
        <v>31</v>
      </c>
      <c r="B7" s="217" t="s">
        <v>32</v>
      </c>
      <c r="C7" s="6">
        <v>94</v>
      </c>
      <c r="D7" s="6">
        <v>94</v>
      </c>
      <c r="E7" s="6">
        <v>94</v>
      </c>
      <c r="F7" s="6">
        <v>94</v>
      </c>
      <c r="G7" s="6">
        <v>94</v>
      </c>
      <c r="H7" s="6">
        <v>94</v>
      </c>
      <c r="I7" s="6">
        <v>94</v>
      </c>
      <c r="J7" s="6">
        <v>94</v>
      </c>
      <c r="K7" s="6">
        <v>95</v>
      </c>
      <c r="L7" s="6">
        <v>94</v>
      </c>
      <c r="M7" s="6">
        <v>95</v>
      </c>
      <c r="N7" s="6">
        <v>94</v>
      </c>
      <c r="O7" s="9">
        <v>1180</v>
      </c>
      <c r="P7" s="215"/>
      <c r="Q7" s="156"/>
      <c r="R7" s="200"/>
      <c r="S7" s="200"/>
      <c r="T7" s="199"/>
      <c r="U7" s="199"/>
      <c r="V7" s="199"/>
      <c r="W7" s="199"/>
      <c r="X7" s="199"/>
      <c r="Y7" s="199"/>
      <c r="Z7" s="199"/>
      <c r="AA7" s="218"/>
    </row>
    <row r="8" spans="1:19" ht="15">
      <c r="A8" s="219" t="s">
        <v>33</v>
      </c>
      <c r="B8" s="220" t="s">
        <v>34</v>
      </c>
      <c r="C8" s="221">
        <v>94</v>
      </c>
      <c r="D8" s="221">
        <v>94</v>
      </c>
      <c r="E8" s="221">
        <v>94</v>
      </c>
      <c r="F8" s="221">
        <v>94</v>
      </c>
      <c r="G8" s="221">
        <v>94</v>
      </c>
      <c r="H8" s="221">
        <v>94</v>
      </c>
      <c r="I8" s="221">
        <v>94</v>
      </c>
      <c r="J8" s="221">
        <v>94</v>
      </c>
      <c r="K8" s="221">
        <v>95</v>
      </c>
      <c r="L8" s="221">
        <v>94</v>
      </c>
      <c r="M8" s="221">
        <v>95</v>
      </c>
      <c r="N8" s="221">
        <v>94</v>
      </c>
      <c r="O8" s="222">
        <v>1180</v>
      </c>
      <c r="P8" s="223"/>
      <c r="Q8" s="156"/>
      <c r="R8" s="200"/>
      <c r="S8" s="200"/>
    </row>
    <row r="9" spans="1:19" ht="15">
      <c r="A9" s="60" t="s">
        <v>35</v>
      </c>
      <c r="B9" s="61" t="s">
        <v>36</v>
      </c>
      <c r="C9" s="6">
        <v>57</v>
      </c>
      <c r="D9" s="6">
        <v>58</v>
      </c>
      <c r="E9" s="6">
        <v>57</v>
      </c>
      <c r="F9" s="6">
        <v>58</v>
      </c>
      <c r="G9" s="6">
        <v>57</v>
      </c>
      <c r="H9" s="6">
        <v>58</v>
      </c>
      <c r="I9" s="6">
        <v>57</v>
      </c>
      <c r="J9" s="6">
        <v>58</v>
      </c>
      <c r="K9" s="6">
        <v>57</v>
      </c>
      <c r="L9" s="6">
        <v>58</v>
      </c>
      <c r="M9" s="6">
        <v>57</v>
      </c>
      <c r="N9" s="6">
        <v>58</v>
      </c>
      <c r="O9" s="9">
        <v>690</v>
      </c>
      <c r="P9" s="215"/>
      <c r="Q9" s="156"/>
      <c r="R9" s="200"/>
      <c r="S9" s="200"/>
    </row>
    <row r="10" spans="1:19" ht="45">
      <c r="A10" s="60" t="s">
        <v>37</v>
      </c>
      <c r="B10" s="61" t="s">
        <v>38</v>
      </c>
      <c r="C10" s="6">
        <v>45</v>
      </c>
      <c r="D10" s="6">
        <v>45</v>
      </c>
      <c r="E10" s="6">
        <v>45</v>
      </c>
      <c r="F10" s="6">
        <v>45</v>
      </c>
      <c r="G10" s="6">
        <v>45</v>
      </c>
      <c r="H10" s="6">
        <v>45</v>
      </c>
      <c r="I10" s="6">
        <v>45</v>
      </c>
      <c r="J10" s="6">
        <v>45</v>
      </c>
      <c r="K10" s="6">
        <v>45</v>
      </c>
      <c r="L10" s="6">
        <v>45</v>
      </c>
      <c r="M10" s="6">
        <v>45</v>
      </c>
      <c r="N10" s="6">
        <v>45</v>
      </c>
      <c r="O10" s="9">
        <v>540</v>
      </c>
      <c r="P10" s="215"/>
      <c r="Q10" s="271"/>
      <c r="R10" s="200"/>
      <c r="S10" s="200"/>
    </row>
    <row r="11" spans="1:19" ht="15">
      <c r="A11" s="224" t="s">
        <v>402</v>
      </c>
      <c r="B11" s="61" t="s">
        <v>403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  <c r="P11" s="215"/>
      <c r="Q11" s="271"/>
      <c r="R11" s="200"/>
      <c r="S11" s="200"/>
    </row>
    <row r="12" spans="1:19" ht="15">
      <c r="A12" s="225" t="s">
        <v>39</v>
      </c>
      <c r="B12" s="220" t="s">
        <v>40</v>
      </c>
      <c r="C12" s="221">
        <v>102</v>
      </c>
      <c r="D12" s="221">
        <v>103</v>
      </c>
      <c r="E12" s="221">
        <v>102</v>
      </c>
      <c r="F12" s="221">
        <v>103</v>
      </c>
      <c r="G12" s="221">
        <v>102</v>
      </c>
      <c r="H12" s="221">
        <v>103</v>
      </c>
      <c r="I12" s="221">
        <v>102</v>
      </c>
      <c r="J12" s="221">
        <v>103</v>
      </c>
      <c r="K12" s="221">
        <v>102</v>
      </c>
      <c r="L12" s="221">
        <v>103</v>
      </c>
      <c r="M12" s="221">
        <v>102</v>
      </c>
      <c r="N12" s="221">
        <v>103</v>
      </c>
      <c r="O12" s="222">
        <v>1230</v>
      </c>
      <c r="P12" s="215"/>
      <c r="Q12" s="271"/>
      <c r="R12" s="200"/>
      <c r="S12" s="200"/>
    </row>
    <row r="13" spans="1:19" ht="15.75">
      <c r="A13" s="226" t="s">
        <v>41</v>
      </c>
      <c r="B13" s="227" t="s">
        <v>42</v>
      </c>
      <c r="C13" s="228">
        <v>196</v>
      </c>
      <c r="D13" s="228">
        <v>197</v>
      </c>
      <c r="E13" s="228">
        <v>196</v>
      </c>
      <c r="F13" s="228">
        <v>197</v>
      </c>
      <c r="G13" s="228">
        <v>196</v>
      </c>
      <c r="H13" s="228">
        <v>197</v>
      </c>
      <c r="I13" s="228">
        <v>196</v>
      </c>
      <c r="J13" s="228">
        <v>197</v>
      </c>
      <c r="K13" s="228">
        <v>197</v>
      </c>
      <c r="L13" s="228">
        <v>197</v>
      </c>
      <c r="M13" s="228">
        <v>197</v>
      </c>
      <c r="N13" s="228">
        <v>197</v>
      </c>
      <c r="O13" s="228">
        <v>2410</v>
      </c>
      <c r="P13" s="229"/>
      <c r="Q13" s="271"/>
      <c r="R13" s="230"/>
      <c r="S13" s="200"/>
    </row>
    <row r="14" spans="1:19" ht="31.5">
      <c r="A14" s="208" t="s">
        <v>43</v>
      </c>
      <c r="B14" s="227" t="s">
        <v>44</v>
      </c>
      <c r="C14" s="228">
        <v>45</v>
      </c>
      <c r="D14" s="228">
        <v>45</v>
      </c>
      <c r="E14" s="228">
        <v>45</v>
      </c>
      <c r="F14" s="228">
        <v>45</v>
      </c>
      <c r="G14" s="228">
        <v>45</v>
      </c>
      <c r="H14" s="228">
        <v>45</v>
      </c>
      <c r="I14" s="228">
        <v>45</v>
      </c>
      <c r="J14" s="228">
        <v>45</v>
      </c>
      <c r="K14" s="228">
        <v>45</v>
      </c>
      <c r="L14" s="228">
        <v>45</v>
      </c>
      <c r="M14" s="228">
        <v>45</v>
      </c>
      <c r="N14" s="228">
        <v>45</v>
      </c>
      <c r="O14" s="228">
        <v>540</v>
      </c>
      <c r="P14" s="229"/>
      <c r="Q14" s="271"/>
      <c r="R14" s="230"/>
      <c r="S14" s="200"/>
    </row>
    <row r="15" spans="1:19" ht="15">
      <c r="A15" s="60" t="s">
        <v>45</v>
      </c>
      <c r="B15" s="61" t="s">
        <v>46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215"/>
      <c r="Q15" s="271"/>
      <c r="R15" s="200"/>
      <c r="S15" s="200"/>
    </row>
    <row r="16" spans="1:19" ht="15">
      <c r="A16" s="60" t="s">
        <v>49</v>
      </c>
      <c r="B16" s="61" t="s">
        <v>50</v>
      </c>
      <c r="C16" s="6">
        <v>46</v>
      </c>
      <c r="D16" s="6">
        <v>46</v>
      </c>
      <c r="E16" s="6">
        <v>46</v>
      </c>
      <c r="F16" s="6">
        <v>46</v>
      </c>
      <c r="G16" s="6">
        <v>46</v>
      </c>
      <c r="H16" s="6">
        <v>46</v>
      </c>
      <c r="I16" s="6">
        <v>46</v>
      </c>
      <c r="J16" s="6">
        <v>47</v>
      </c>
      <c r="K16" s="6">
        <v>47</v>
      </c>
      <c r="L16" s="6">
        <v>47</v>
      </c>
      <c r="M16" s="6">
        <v>46</v>
      </c>
      <c r="N16" s="6">
        <v>47</v>
      </c>
      <c r="O16" s="9">
        <v>556</v>
      </c>
      <c r="P16" s="215"/>
      <c r="Q16" s="271"/>
      <c r="R16" s="200"/>
      <c r="S16" s="200"/>
    </row>
    <row r="17" spans="1:19" ht="15">
      <c r="A17" s="60" t="s">
        <v>55</v>
      </c>
      <c r="B17" s="61" t="s">
        <v>56</v>
      </c>
      <c r="C17" s="6">
        <v>15</v>
      </c>
      <c r="D17" s="6">
        <v>15</v>
      </c>
      <c r="E17" s="6">
        <v>15</v>
      </c>
      <c r="F17" s="6">
        <v>15</v>
      </c>
      <c r="G17" s="6">
        <v>15</v>
      </c>
      <c r="H17" s="6">
        <v>15</v>
      </c>
      <c r="I17" s="6">
        <v>15</v>
      </c>
      <c r="J17" s="6">
        <v>15</v>
      </c>
      <c r="K17" s="6">
        <v>15</v>
      </c>
      <c r="L17" s="6">
        <v>15</v>
      </c>
      <c r="M17" s="6">
        <v>15</v>
      </c>
      <c r="N17" s="6">
        <v>15</v>
      </c>
      <c r="O17" s="9">
        <v>180</v>
      </c>
      <c r="P17" s="215"/>
      <c r="Q17" s="271"/>
      <c r="R17" s="200"/>
      <c r="S17" s="200"/>
    </row>
    <row r="18" spans="1:19" ht="15">
      <c r="A18" s="60" t="s">
        <v>57</v>
      </c>
      <c r="B18" s="61" t="s">
        <v>58</v>
      </c>
      <c r="C18" s="6">
        <v>74</v>
      </c>
      <c r="D18" s="6">
        <v>74</v>
      </c>
      <c r="E18" s="6">
        <v>74</v>
      </c>
      <c r="F18" s="6">
        <v>74</v>
      </c>
      <c r="G18" s="6">
        <v>74</v>
      </c>
      <c r="H18" s="6">
        <v>77</v>
      </c>
      <c r="I18" s="6">
        <v>74</v>
      </c>
      <c r="J18" s="6">
        <v>74</v>
      </c>
      <c r="K18" s="6">
        <v>74</v>
      </c>
      <c r="L18" s="6">
        <v>74</v>
      </c>
      <c r="M18" s="6">
        <v>75</v>
      </c>
      <c r="N18" s="6">
        <v>75</v>
      </c>
      <c r="O18" s="9">
        <v>893</v>
      </c>
      <c r="P18" s="215"/>
      <c r="Q18" s="271"/>
      <c r="R18" s="200"/>
      <c r="S18" s="200"/>
    </row>
    <row r="19" spans="1:19" ht="15">
      <c r="A19" s="60" t="s">
        <v>404</v>
      </c>
      <c r="B19" s="61" t="s">
        <v>60</v>
      </c>
      <c r="C19" s="6"/>
      <c r="D19" s="6">
        <v>35</v>
      </c>
      <c r="E19" s="6"/>
      <c r="F19" s="6"/>
      <c r="G19" s="6">
        <v>37</v>
      </c>
      <c r="H19" s="6"/>
      <c r="I19" s="6"/>
      <c r="J19" s="6">
        <v>70</v>
      </c>
      <c r="K19" s="6"/>
      <c r="L19" s="6"/>
      <c r="M19" s="6"/>
      <c r="N19" s="6">
        <v>40</v>
      </c>
      <c r="O19" s="9">
        <v>182</v>
      </c>
      <c r="P19" s="215"/>
      <c r="Q19" s="271"/>
      <c r="R19" s="200"/>
      <c r="S19" s="200"/>
    </row>
    <row r="20" spans="1:19" ht="15">
      <c r="A20" s="60" t="s">
        <v>61</v>
      </c>
      <c r="B20" s="61" t="s">
        <v>62</v>
      </c>
      <c r="C20" s="6"/>
      <c r="D20" s="6"/>
      <c r="E20" s="6"/>
      <c r="F20" s="6"/>
      <c r="G20" s="6">
        <v>120</v>
      </c>
      <c r="H20" s="6"/>
      <c r="I20" s="6"/>
      <c r="J20" s="6">
        <v>850</v>
      </c>
      <c r="K20" s="6"/>
      <c r="L20" s="6"/>
      <c r="M20" s="6"/>
      <c r="N20" s="6"/>
      <c r="O20" s="9">
        <v>970</v>
      </c>
      <c r="P20" s="215"/>
      <c r="Q20" s="271"/>
      <c r="R20" s="200"/>
      <c r="S20" s="200"/>
    </row>
    <row r="21" spans="1:19" ht="15">
      <c r="A21" s="60" t="s">
        <v>63</v>
      </c>
      <c r="B21" s="61" t="s">
        <v>64</v>
      </c>
      <c r="C21" s="6">
        <v>166</v>
      </c>
      <c r="D21" s="6">
        <v>166</v>
      </c>
      <c r="E21" s="6">
        <v>166</v>
      </c>
      <c r="F21" s="6">
        <v>166</v>
      </c>
      <c r="G21" s="6">
        <v>166</v>
      </c>
      <c r="H21" s="6">
        <v>167</v>
      </c>
      <c r="I21" s="6">
        <v>166</v>
      </c>
      <c r="J21" s="6">
        <v>166</v>
      </c>
      <c r="K21" s="6">
        <v>167</v>
      </c>
      <c r="L21" s="6">
        <v>166</v>
      </c>
      <c r="M21" s="6">
        <v>166</v>
      </c>
      <c r="N21" s="6">
        <v>166</v>
      </c>
      <c r="O21" s="9">
        <v>1994</v>
      </c>
      <c r="P21" s="215"/>
      <c r="Q21" s="271"/>
      <c r="R21" s="200"/>
      <c r="S21" s="200"/>
    </row>
    <row r="22" spans="1:19" ht="15">
      <c r="A22" s="225" t="s">
        <v>405</v>
      </c>
      <c r="B22" s="220" t="s">
        <v>66</v>
      </c>
      <c r="C22" s="221">
        <v>240</v>
      </c>
      <c r="D22" s="221">
        <v>275</v>
      </c>
      <c r="E22" s="221">
        <v>240</v>
      </c>
      <c r="F22" s="221">
        <v>240</v>
      </c>
      <c r="G22" s="221">
        <v>397</v>
      </c>
      <c r="H22" s="221">
        <v>244</v>
      </c>
      <c r="I22" s="221">
        <v>240</v>
      </c>
      <c r="J22" s="221">
        <v>1160</v>
      </c>
      <c r="K22" s="221">
        <v>241</v>
      </c>
      <c r="L22" s="221">
        <v>240</v>
      </c>
      <c r="M22" s="221">
        <v>241</v>
      </c>
      <c r="N22" s="221">
        <v>281</v>
      </c>
      <c r="O22" s="222">
        <v>4039</v>
      </c>
      <c r="P22" s="215"/>
      <c r="Q22" s="271"/>
      <c r="R22" s="200"/>
      <c r="S22" s="200"/>
    </row>
    <row r="23" spans="1:19" ht="30">
      <c r="A23" s="60" t="s">
        <v>406</v>
      </c>
      <c r="B23" s="61" t="s">
        <v>68</v>
      </c>
      <c r="C23" s="6">
        <v>104</v>
      </c>
      <c r="D23" s="6">
        <v>104</v>
      </c>
      <c r="E23" s="6">
        <v>104</v>
      </c>
      <c r="F23" s="6">
        <v>103</v>
      </c>
      <c r="G23" s="6">
        <v>104</v>
      </c>
      <c r="H23" s="6">
        <v>104</v>
      </c>
      <c r="I23" s="6">
        <v>103</v>
      </c>
      <c r="J23" s="6">
        <v>104</v>
      </c>
      <c r="K23" s="6">
        <v>104</v>
      </c>
      <c r="L23" s="6">
        <v>104</v>
      </c>
      <c r="M23" s="6">
        <v>104</v>
      </c>
      <c r="N23" s="6">
        <v>104</v>
      </c>
      <c r="O23" s="9">
        <v>1246</v>
      </c>
      <c r="P23" s="215"/>
      <c r="Q23" s="271"/>
      <c r="R23" s="200"/>
      <c r="S23" s="200"/>
    </row>
    <row r="24" spans="1:19" ht="15">
      <c r="A24" s="60" t="s">
        <v>407</v>
      </c>
      <c r="B24" s="61" t="s">
        <v>70</v>
      </c>
      <c r="C24" s="6"/>
      <c r="D24" s="6"/>
      <c r="E24" s="6">
        <v>1</v>
      </c>
      <c r="F24" s="6"/>
      <c r="G24" s="6"/>
      <c r="H24" s="6"/>
      <c r="I24" s="6"/>
      <c r="J24" s="6"/>
      <c r="K24" s="6"/>
      <c r="L24" s="6"/>
      <c r="M24" s="6"/>
      <c r="N24" s="6"/>
      <c r="O24" s="9">
        <v>1</v>
      </c>
      <c r="P24" s="215"/>
      <c r="Q24" s="271"/>
      <c r="R24" s="200"/>
      <c r="S24" s="200"/>
    </row>
    <row r="25" spans="1:19" ht="15">
      <c r="A25" s="60" t="s">
        <v>408</v>
      </c>
      <c r="B25" s="61" t="s">
        <v>72</v>
      </c>
      <c r="C25" s="6">
        <v>10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v>10</v>
      </c>
      <c r="O25" s="9">
        <v>119</v>
      </c>
      <c r="P25" s="215"/>
      <c r="Q25" s="271"/>
      <c r="R25" s="200"/>
      <c r="S25" s="200"/>
    </row>
    <row r="26" spans="1:19" ht="30">
      <c r="A26" s="225" t="s">
        <v>409</v>
      </c>
      <c r="B26" s="220" t="s">
        <v>74</v>
      </c>
      <c r="C26" s="221">
        <v>114</v>
      </c>
      <c r="D26" s="221">
        <v>114</v>
      </c>
      <c r="E26" s="221">
        <v>114</v>
      </c>
      <c r="F26" s="221">
        <v>113</v>
      </c>
      <c r="G26" s="221">
        <v>114</v>
      </c>
      <c r="H26" s="221">
        <v>114</v>
      </c>
      <c r="I26" s="221">
        <v>114</v>
      </c>
      <c r="J26" s="221">
        <v>114</v>
      </c>
      <c r="K26" s="221">
        <v>114</v>
      </c>
      <c r="L26" s="221">
        <v>114</v>
      </c>
      <c r="M26" s="221">
        <v>114</v>
      </c>
      <c r="N26" s="221">
        <v>114</v>
      </c>
      <c r="O26" s="221">
        <v>1367</v>
      </c>
      <c r="P26" s="215"/>
      <c r="Q26" s="271"/>
      <c r="R26" s="200"/>
      <c r="S26" s="200"/>
    </row>
    <row r="27" spans="1:19" ht="15.75">
      <c r="A27" s="208" t="s">
        <v>75</v>
      </c>
      <c r="B27" s="227" t="s">
        <v>76</v>
      </c>
      <c r="C27" s="228">
        <v>415</v>
      </c>
      <c r="D27" s="228">
        <v>450</v>
      </c>
      <c r="E27" s="228">
        <v>415</v>
      </c>
      <c r="F27" s="228">
        <v>414</v>
      </c>
      <c r="G27" s="228">
        <v>572</v>
      </c>
      <c r="H27" s="228">
        <v>419</v>
      </c>
      <c r="I27" s="228">
        <v>415</v>
      </c>
      <c r="J27" s="228">
        <v>1336</v>
      </c>
      <c r="K27" s="228">
        <v>417</v>
      </c>
      <c r="L27" s="228">
        <v>416</v>
      </c>
      <c r="M27" s="228">
        <v>416</v>
      </c>
      <c r="N27" s="228">
        <v>457</v>
      </c>
      <c r="O27" s="228">
        <v>6142</v>
      </c>
      <c r="P27" s="229"/>
      <c r="Q27" s="271"/>
      <c r="R27" s="230"/>
      <c r="S27" s="200"/>
    </row>
    <row r="28" spans="1:19" ht="15.75">
      <c r="A28" s="209" t="s">
        <v>77</v>
      </c>
      <c r="B28" s="231" t="s">
        <v>78</v>
      </c>
      <c r="C28" s="232"/>
      <c r="D28" s="232"/>
      <c r="E28" s="232"/>
      <c r="F28" s="232"/>
      <c r="G28" s="232"/>
      <c r="H28" s="232"/>
      <c r="I28" s="232"/>
      <c r="J28" s="232">
        <v>17</v>
      </c>
      <c r="K28" s="232"/>
      <c r="L28" s="232"/>
      <c r="M28" s="232"/>
      <c r="N28" s="232">
        <v>18</v>
      </c>
      <c r="O28" s="232">
        <v>35</v>
      </c>
      <c r="P28" s="229"/>
      <c r="Q28" s="271"/>
      <c r="R28" s="230"/>
      <c r="S28" s="200"/>
    </row>
    <row r="29" spans="1:19" ht="15">
      <c r="A29" s="233" t="s">
        <v>79</v>
      </c>
      <c r="B29" s="61" t="s">
        <v>80</v>
      </c>
      <c r="C29" s="6"/>
      <c r="D29" s="6"/>
      <c r="E29" s="6"/>
      <c r="F29" s="6"/>
      <c r="G29" s="6"/>
      <c r="H29" s="6"/>
      <c r="I29" s="6"/>
      <c r="J29" s="6"/>
      <c r="K29" s="6">
        <v>383</v>
      </c>
      <c r="L29" s="6"/>
      <c r="M29" s="6"/>
      <c r="N29" s="6">
        <v>1149</v>
      </c>
      <c r="O29" s="9">
        <v>1532</v>
      </c>
      <c r="P29" s="215"/>
      <c r="Q29" s="271"/>
      <c r="R29" s="200"/>
      <c r="S29" s="200"/>
    </row>
    <row r="30" spans="1:19" ht="15">
      <c r="A30" s="37" t="s">
        <v>81</v>
      </c>
      <c r="B30" s="234" t="s">
        <v>82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17</v>
      </c>
      <c r="K30" s="235">
        <v>383</v>
      </c>
      <c r="L30" s="235">
        <v>0</v>
      </c>
      <c r="M30" s="235">
        <v>0</v>
      </c>
      <c r="N30" s="235">
        <v>1167</v>
      </c>
      <c r="O30" s="235">
        <v>1567</v>
      </c>
      <c r="P30" s="229"/>
      <c r="Q30" s="271"/>
      <c r="R30" s="230"/>
      <c r="S30" s="200"/>
    </row>
    <row r="31" spans="1:19" ht="15">
      <c r="A31" s="236" t="s">
        <v>86</v>
      </c>
      <c r="B31" s="61" t="s">
        <v>87</v>
      </c>
      <c r="C31" s="6"/>
      <c r="D31" s="6"/>
      <c r="E31" s="6">
        <v>96</v>
      </c>
      <c r="F31" s="6"/>
      <c r="G31" s="6"/>
      <c r="H31" s="6"/>
      <c r="I31" s="6"/>
      <c r="J31" s="6"/>
      <c r="K31" s="6"/>
      <c r="L31" s="6"/>
      <c r="M31" s="6"/>
      <c r="N31" s="6"/>
      <c r="O31" s="9">
        <v>96</v>
      </c>
      <c r="P31" s="215"/>
      <c r="Q31" s="271"/>
      <c r="R31" s="200"/>
      <c r="S31" s="200"/>
    </row>
    <row r="32" spans="1:19" s="199" customFormat="1" ht="15">
      <c r="A32" s="236"/>
      <c r="B32" s="6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  <c r="P32" s="215"/>
      <c r="Q32" s="271"/>
      <c r="R32" s="200"/>
      <c r="S32" s="200"/>
    </row>
    <row r="33" spans="1:19" s="199" customFormat="1" ht="28.5">
      <c r="A33" s="211" t="s">
        <v>26</v>
      </c>
      <c r="B33" s="212" t="s">
        <v>27</v>
      </c>
      <c r="C33" s="213" t="s">
        <v>389</v>
      </c>
      <c r="D33" s="213" t="s">
        <v>390</v>
      </c>
      <c r="E33" s="213" t="s">
        <v>391</v>
      </c>
      <c r="F33" s="213" t="s">
        <v>392</v>
      </c>
      <c r="G33" s="213" t="s">
        <v>393</v>
      </c>
      <c r="H33" s="213" t="s">
        <v>394</v>
      </c>
      <c r="I33" s="213" t="s">
        <v>395</v>
      </c>
      <c r="J33" s="213" t="s">
        <v>396</v>
      </c>
      <c r="K33" s="213" t="s">
        <v>397</v>
      </c>
      <c r="L33" s="213" t="s">
        <v>398</v>
      </c>
      <c r="M33" s="213" t="s">
        <v>399</v>
      </c>
      <c r="N33" s="213" t="s">
        <v>400</v>
      </c>
      <c r="O33" s="214" t="s">
        <v>401</v>
      </c>
      <c r="P33" s="215"/>
      <c r="Q33" s="271"/>
      <c r="R33" s="200"/>
      <c r="S33" s="200"/>
    </row>
    <row r="34" spans="1:19" ht="30">
      <c r="A34" s="236" t="s">
        <v>88</v>
      </c>
      <c r="B34" s="61" t="s">
        <v>89</v>
      </c>
      <c r="C34" s="6"/>
      <c r="D34" s="6"/>
      <c r="E34" s="6">
        <v>34</v>
      </c>
      <c r="F34" s="6"/>
      <c r="G34" s="6"/>
      <c r="H34" s="6">
        <v>34</v>
      </c>
      <c r="I34" s="6"/>
      <c r="J34" s="6"/>
      <c r="K34" s="6">
        <v>34</v>
      </c>
      <c r="L34" s="6"/>
      <c r="M34" s="6">
        <v>30</v>
      </c>
      <c r="N34" s="6">
        <v>34</v>
      </c>
      <c r="O34" s="9">
        <v>166</v>
      </c>
      <c r="P34" s="215"/>
      <c r="Q34" s="271"/>
      <c r="R34" s="200"/>
      <c r="S34" s="200"/>
    </row>
    <row r="35" spans="1:19" ht="30">
      <c r="A35" s="236" t="s">
        <v>410</v>
      </c>
      <c r="B35" s="61" t="s">
        <v>91</v>
      </c>
      <c r="C35" s="6"/>
      <c r="D35" s="6"/>
      <c r="E35" s="6">
        <v>83</v>
      </c>
      <c r="F35" s="6"/>
      <c r="G35" s="6"/>
      <c r="H35" s="6">
        <v>84</v>
      </c>
      <c r="I35" s="6"/>
      <c r="J35" s="6"/>
      <c r="K35" s="6">
        <v>84</v>
      </c>
      <c r="L35" s="6"/>
      <c r="M35" s="6"/>
      <c r="N35" s="6">
        <v>84</v>
      </c>
      <c r="O35" s="9">
        <v>335</v>
      </c>
      <c r="P35" s="215"/>
      <c r="Q35" s="271"/>
      <c r="R35" s="200"/>
      <c r="S35" s="200"/>
    </row>
    <row r="36" spans="1:19" ht="15">
      <c r="A36" s="237" t="s">
        <v>92</v>
      </c>
      <c r="B36" s="61" t="s">
        <v>93</v>
      </c>
      <c r="C36" s="6"/>
      <c r="D36" s="6"/>
      <c r="E36" s="6"/>
      <c r="F36" s="6"/>
      <c r="G36" s="6">
        <v>12357</v>
      </c>
      <c r="H36" s="6"/>
      <c r="I36" s="6"/>
      <c r="J36" s="6"/>
      <c r="K36" s="6"/>
      <c r="L36" s="6"/>
      <c r="M36" s="6"/>
      <c r="N36" s="6"/>
      <c r="O36" s="9">
        <v>12357</v>
      </c>
      <c r="P36" s="215"/>
      <c r="Q36" s="271"/>
      <c r="R36" s="200"/>
      <c r="S36" s="200"/>
    </row>
    <row r="37" spans="1:19" ht="15.75">
      <c r="A37" s="208" t="s">
        <v>94</v>
      </c>
      <c r="B37" s="227" t="s">
        <v>95</v>
      </c>
      <c r="C37" s="228">
        <v>0</v>
      </c>
      <c r="D37" s="228">
        <v>0</v>
      </c>
      <c r="E37" s="228">
        <v>213</v>
      </c>
      <c r="F37" s="228">
        <v>0</v>
      </c>
      <c r="G37" s="228">
        <v>12357</v>
      </c>
      <c r="H37" s="228">
        <v>118</v>
      </c>
      <c r="I37" s="228">
        <v>0</v>
      </c>
      <c r="J37" s="228">
        <v>0</v>
      </c>
      <c r="K37" s="228">
        <v>118</v>
      </c>
      <c r="L37" s="228">
        <v>0</v>
      </c>
      <c r="M37" s="228">
        <v>30</v>
      </c>
      <c r="N37" s="228">
        <v>118</v>
      </c>
      <c r="O37" s="228">
        <v>12954</v>
      </c>
      <c r="P37" s="229"/>
      <c r="Q37" s="271"/>
      <c r="R37" s="230"/>
      <c r="S37" s="200"/>
    </row>
    <row r="38" spans="1:19" ht="15">
      <c r="A38" s="238" t="s">
        <v>96</v>
      </c>
      <c r="B38" s="239"/>
      <c r="C38" s="240">
        <v>1935</v>
      </c>
      <c r="D38" s="240">
        <v>1935</v>
      </c>
      <c r="E38" s="240">
        <v>1934</v>
      </c>
      <c r="F38" s="240">
        <v>1935</v>
      </c>
      <c r="G38" s="240">
        <v>1935</v>
      </c>
      <c r="H38" s="240">
        <v>1934</v>
      </c>
      <c r="I38" s="240">
        <v>1935</v>
      </c>
      <c r="J38" s="240">
        <v>1935</v>
      </c>
      <c r="K38" s="240">
        <v>1935</v>
      </c>
      <c r="L38" s="240">
        <v>1935</v>
      </c>
      <c r="M38" s="240">
        <v>1935</v>
      </c>
      <c r="N38" s="240">
        <v>1935</v>
      </c>
      <c r="O38" s="241">
        <v>23613</v>
      </c>
      <c r="P38" s="215"/>
      <c r="Q38" s="271"/>
      <c r="R38" s="200"/>
      <c r="S38" s="200"/>
    </row>
    <row r="39" spans="1:19" ht="15">
      <c r="A39" s="242" t="s">
        <v>97</v>
      </c>
      <c r="B39" s="61" t="s">
        <v>98</v>
      </c>
      <c r="C39" s="6"/>
      <c r="D39" s="6"/>
      <c r="E39" s="6"/>
      <c r="F39" s="6"/>
      <c r="G39" s="6"/>
      <c r="H39" s="6">
        <v>450</v>
      </c>
      <c r="I39" s="6"/>
      <c r="J39" s="6"/>
      <c r="K39" s="6">
        <v>482</v>
      </c>
      <c r="L39" s="6"/>
      <c r="M39" s="6"/>
      <c r="N39" s="6"/>
      <c r="O39" s="9">
        <v>932</v>
      </c>
      <c r="P39" s="215"/>
      <c r="Q39" s="271"/>
      <c r="R39" s="200"/>
      <c r="S39" s="200"/>
    </row>
    <row r="40" spans="1:19" ht="15">
      <c r="A40" s="242" t="s">
        <v>99</v>
      </c>
      <c r="B40" s="61" t="s">
        <v>100</v>
      </c>
      <c r="C40" s="6"/>
      <c r="D40" s="6"/>
      <c r="E40" s="6"/>
      <c r="F40" s="6"/>
      <c r="G40" s="6">
        <v>131</v>
      </c>
      <c r="H40" s="6"/>
      <c r="I40" s="6"/>
      <c r="J40" s="6"/>
      <c r="K40" s="6"/>
      <c r="L40" s="6"/>
      <c r="M40" s="6"/>
      <c r="N40" s="6"/>
      <c r="O40" s="9">
        <v>131</v>
      </c>
      <c r="P40" s="215"/>
      <c r="Q40" s="271"/>
      <c r="R40" s="200"/>
      <c r="S40" s="200"/>
    </row>
    <row r="41" spans="1:19" ht="15">
      <c r="A41" s="224" t="s">
        <v>101</v>
      </c>
      <c r="B41" s="61" t="s">
        <v>102</v>
      </c>
      <c r="C41" s="6"/>
      <c r="D41" s="6"/>
      <c r="E41" s="6"/>
      <c r="F41" s="6"/>
      <c r="G41" s="6">
        <v>35</v>
      </c>
      <c r="H41" s="6">
        <v>121</v>
      </c>
      <c r="I41" s="6"/>
      <c r="J41" s="6"/>
      <c r="K41" s="6">
        <v>177</v>
      </c>
      <c r="L41" s="6"/>
      <c r="M41" s="6"/>
      <c r="N41" s="6"/>
      <c r="O41" s="9">
        <v>333</v>
      </c>
      <c r="P41" s="215"/>
      <c r="Q41" s="271"/>
      <c r="R41" s="200"/>
      <c r="S41" s="200"/>
    </row>
    <row r="42" spans="1:19" ht="15">
      <c r="A42" s="45" t="s">
        <v>103</v>
      </c>
      <c r="B42" s="29" t="s">
        <v>104</v>
      </c>
      <c r="C42" s="9">
        <v>0</v>
      </c>
      <c r="D42" s="9">
        <v>0</v>
      </c>
      <c r="E42" s="9">
        <v>0</v>
      </c>
      <c r="F42" s="9">
        <v>0</v>
      </c>
      <c r="G42" s="9">
        <v>166</v>
      </c>
      <c r="H42" s="9">
        <v>571</v>
      </c>
      <c r="I42" s="9">
        <v>0</v>
      </c>
      <c r="J42" s="9">
        <v>0</v>
      </c>
      <c r="K42" s="9">
        <v>659</v>
      </c>
      <c r="L42" s="9">
        <v>0</v>
      </c>
      <c r="M42" s="9">
        <v>0</v>
      </c>
      <c r="N42" s="9">
        <v>0</v>
      </c>
      <c r="O42" s="9">
        <v>1396</v>
      </c>
      <c r="P42" s="243"/>
      <c r="Q42" s="271"/>
      <c r="R42" s="200"/>
      <c r="S42" s="200"/>
    </row>
    <row r="43" spans="1:19" ht="15">
      <c r="A43" s="233" t="s">
        <v>411</v>
      </c>
      <c r="B43" s="61" t="s">
        <v>106</v>
      </c>
      <c r="C43" s="6"/>
      <c r="D43" s="6"/>
      <c r="E43" s="6"/>
      <c r="F43" s="6"/>
      <c r="G43" s="6"/>
      <c r="H43" s="6"/>
      <c r="I43" s="6"/>
      <c r="J43" s="6">
        <v>5889</v>
      </c>
      <c r="K43" s="6"/>
      <c r="L43" s="6"/>
      <c r="M43" s="6"/>
      <c r="N43" s="6"/>
      <c r="O43" s="9">
        <v>5890</v>
      </c>
      <c r="P43" s="215"/>
      <c r="Q43" s="156"/>
      <c r="R43" s="200"/>
      <c r="S43" s="200"/>
    </row>
    <row r="44" spans="1:19" ht="15">
      <c r="A44" s="233" t="s">
        <v>412</v>
      </c>
      <c r="B44" s="61" t="s">
        <v>218</v>
      </c>
      <c r="C44" s="6"/>
      <c r="D44" s="6"/>
      <c r="E44" s="6"/>
      <c r="F44" s="6"/>
      <c r="G44" s="6"/>
      <c r="H44" s="6">
        <v>51</v>
      </c>
      <c r="I44" s="6"/>
      <c r="J44" s="6"/>
      <c r="K44" s="6"/>
      <c r="L44" s="6"/>
      <c r="M44" s="6"/>
      <c r="N44" s="6"/>
      <c r="O44" s="9">
        <v>51</v>
      </c>
      <c r="P44" s="215"/>
      <c r="Q44" s="156"/>
      <c r="R44" s="200"/>
      <c r="S44" s="200"/>
    </row>
    <row r="45" spans="1:19" ht="30">
      <c r="A45" s="233" t="s">
        <v>109</v>
      </c>
      <c r="B45" s="61" t="s">
        <v>110</v>
      </c>
      <c r="C45" s="6"/>
      <c r="D45" s="6"/>
      <c r="E45" s="6"/>
      <c r="F45" s="6"/>
      <c r="G45" s="6"/>
      <c r="H45" s="6">
        <v>14</v>
      </c>
      <c r="I45" s="6"/>
      <c r="J45" s="6">
        <v>1090</v>
      </c>
      <c r="K45" s="6"/>
      <c r="L45" s="6"/>
      <c r="M45" s="6"/>
      <c r="N45" s="6"/>
      <c r="O45" s="9">
        <v>1104</v>
      </c>
      <c r="P45" s="215"/>
      <c r="Q45" s="156"/>
      <c r="R45" s="200"/>
      <c r="S45" s="200"/>
    </row>
    <row r="46" spans="1:19" ht="15">
      <c r="A46" s="37" t="s">
        <v>111</v>
      </c>
      <c r="B46" s="29" t="s">
        <v>112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65</v>
      </c>
      <c r="I46" s="9">
        <v>0</v>
      </c>
      <c r="J46" s="9">
        <v>6979</v>
      </c>
      <c r="K46" s="9">
        <v>0</v>
      </c>
      <c r="L46" s="9">
        <v>0</v>
      </c>
      <c r="M46" s="9">
        <v>0</v>
      </c>
      <c r="N46" s="9">
        <v>0</v>
      </c>
      <c r="O46" s="9">
        <v>7045</v>
      </c>
      <c r="P46" s="243"/>
      <c r="Q46" s="156"/>
      <c r="R46" s="200"/>
      <c r="S46" s="200"/>
    </row>
    <row r="47" spans="1:19" ht="15">
      <c r="A47" s="233" t="s">
        <v>113</v>
      </c>
      <c r="B47" s="61" t="s">
        <v>114</v>
      </c>
      <c r="C47" s="6"/>
      <c r="D47" s="6"/>
      <c r="E47" s="6"/>
      <c r="F47" s="6"/>
      <c r="G47" s="6"/>
      <c r="H47" s="6"/>
      <c r="I47" s="6">
        <v>200</v>
      </c>
      <c r="J47" s="6"/>
      <c r="K47" s="6"/>
      <c r="L47" s="6"/>
      <c r="M47" s="6"/>
      <c r="N47" s="6"/>
      <c r="O47" s="9">
        <v>200</v>
      </c>
      <c r="P47" s="215"/>
      <c r="Q47" s="156"/>
      <c r="R47" s="200"/>
      <c r="S47" s="200"/>
    </row>
    <row r="48" spans="1:19" ht="15">
      <c r="A48" s="37" t="s">
        <v>115</v>
      </c>
      <c r="B48" s="29" t="s">
        <v>116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200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200</v>
      </c>
      <c r="P48" s="243"/>
      <c r="Q48" s="156"/>
      <c r="R48" s="200"/>
      <c r="S48" s="200"/>
    </row>
    <row r="49" spans="1:19" ht="15">
      <c r="A49" s="238" t="s">
        <v>117</v>
      </c>
      <c r="B49" s="239"/>
      <c r="C49" s="240">
        <v>0</v>
      </c>
      <c r="D49" s="240">
        <v>0</v>
      </c>
      <c r="E49" s="240">
        <v>0</v>
      </c>
      <c r="F49" s="240">
        <v>0</v>
      </c>
      <c r="G49" s="240">
        <v>166</v>
      </c>
      <c r="H49" s="240">
        <v>636</v>
      </c>
      <c r="I49" s="240">
        <v>200</v>
      </c>
      <c r="J49" s="240">
        <v>6979</v>
      </c>
      <c r="K49" s="240">
        <v>659</v>
      </c>
      <c r="L49" s="240">
        <v>0</v>
      </c>
      <c r="M49" s="240">
        <v>0</v>
      </c>
      <c r="N49" s="240">
        <v>0</v>
      </c>
      <c r="O49" s="240">
        <v>8641</v>
      </c>
      <c r="P49" s="244"/>
      <c r="Q49" s="156"/>
      <c r="R49" s="200"/>
      <c r="S49" s="200"/>
    </row>
    <row r="50" spans="1:19" ht="15">
      <c r="A50" s="245" t="s">
        <v>118</v>
      </c>
      <c r="B50" s="204" t="s">
        <v>119</v>
      </c>
      <c r="C50" s="246">
        <v>656</v>
      </c>
      <c r="D50" s="246">
        <v>692</v>
      </c>
      <c r="E50" s="246">
        <v>869</v>
      </c>
      <c r="F50" s="246">
        <v>656</v>
      </c>
      <c r="G50" s="246">
        <v>13336</v>
      </c>
      <c r="H50" s="246">
        <v>1415</v>
      </c>
      <c r="I50" s="246">
        <v>856</v>
      </c>
      <c r="J50" s="246">
        <v>8574</v>
      </c>
      <c r="K50" s="246">
        <v>1819</v>
      </c>
      <c r="L50" s="246">
        <v>658</v>
      </c>
      <c r="M50" s="246">
        <v>688</v>
      </c>
      <c r="N50" s="246">
        <v>1984</v>
      </c>
      <c r="O50" s="246">
        <v>32254</v>
      </c>
      <c r="P50" s="247"/>
      <c r="Q50" s="156"/>
      <c r="R50" s="200"/>
      <c r="S50" s="200"/>
    </row>
    <row r="51" spans="1:19" ht="15">
      <c r="A51" s="249" t="s">
        <v>120</v>
      </c>
      <c r="B51" s="250" t="s">
        <v>121</v>
      </c>
      <c r="C51" s="251">
        <v>417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22">
        <v>417</v>
      </c>
      <c r="P51" s="252"/>
      <c r="Q51" s="156"/>
      <c r="R51" s="253"/>
      <c r="S51" s="200"/>
    </row>
    <row r="52" spans="1:19" ht="15">
      <c r="A52" s="254" t="s">
        <v>413</v>
      </c>
      <c r="B52" s="255" t="s">
        <v>414</v>
      </c>
      <c r="C52" s="256">
        <v>417</v>
      </c>
      <c r="D52" s="256">
        <v>0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417</v>
      </c>
      <c r="P52" s="257"/>
      <c r="Q52" s="156"/>
      <c r="R52" s="210"/>
      <c r="S52" s="200"/>
    </row>
    <row r="53" spans="1:19" ht="15">
      <c r="A53" s="254" t="s">
        <v>122</v>
      </c>
      <c r="B53" s="255" t="s">
        <v>123</v>
      </c>
      <c r="C53" s="246">
        <v>417</v>
      </c>
      <c r="D53" s="246">
        <v>0</v>
      </c>
      <c r="E53" s="246">
        <v>0</v>
      </c>
      <c r="F53" s="246">
        <v>0</v>
      </c>
      <c r="G53" s="246">
        <v>0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0</v>
      </c>
      <c r="O53" s="246">
        <v>417</v>
      </c>
      <c r="P53" s="247"/>
      <c r="Q53" s="156"/>
      <c r="R53" s="248"/>
      <c r="S53" s="200"/>
    </row>
    <row r="54" spans="1:19" ht="15">
      <c r="A54" s="258" t="s">
        <v>16</v>
      </c>
      <c r="B54" s="258"/>
      <c r="C54" s="246">
        <v>1073</v>
      </c>
      <c r="D54" s="246">
        <v>692</v>
      </c>
      <c r="E54" s="246">
        <v>869</v>
      </c>
      <c r="F54" s="246">
        <v>656</v>
      </c>
      <c r="G54" s="246">
        <v>13336</v>
      </c>
      <c r="H54" s="246">
        <v>1415</v>
      </c>
      <c r="I54" s="246">
        <v>856</v>
      </c>
      <c r="J54" s="246">
        <v>8574</v>
      </c>
      <c r="K54" s="246">
        <v>1819</v>
      </c>
      <c r="L54" s="246">
        <v>658</v>
      </c>
      <c r="M54" s="246">
        <v>688</v>
      </c>
      <c r="N54" s="246">
        <v>1984</v>
      </c>
      <c r="O54" s="246">
        <v>32671</v>
      </c>
      <c r="P54" s="247"/>
      <c r="Q54" s="156"/>
      <c r="R54" s="248"/>
      <c r="S54" s="200"/>
    </row>
    <row r="55" spans="1:19" ht="15">
      <c r="A55" s="259"/>
      <c r="B55" s="259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3"/>
      <c r="P55" s="261"/>
      <c r="Q55" s="156"/>
      <c r="R55" s="248"/>
      <c r="S55" s="200"/>
    </row>
    <row r="56" spans="1:19" ht="15">
      <c r="A56" s="259"/>
      <c r="B56" s="259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3"/>
      <c r="P56" s="261"/>
      <c r="Q56" s="156"/>
      <c r="R56" s="248"/>
      <c r="S56" s="200"/>
    </row>
    <row r="57" spans="1:19" ht="15">
      <c r="A57" s="259"/>
      <c r="B57" s="259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13"/>
      <c r="P57" s="261"/>
      <c r="Q57" s="156"/>
      <c r="R57" s="248"/>
      <c r="S57" s="200"/>
    </row>
    <row r="58" spans="1:19" s="199" customFormat="1" ht="15">
      <c r="A58" s="259"/>
      <c r="B58" s="259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13"/>
      <c r="P58" s="261"/>
      <c r="Q58" s="156"/>
      <c r="R58" s="248"/>
      <c r="S58" s="200"/>
    </row>
    <row r="59" spans="1:19" s="199" customFormat="1" ht="15">
      <c r="A59" s="259"/>
      <c r="B59" s="259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13"/>
      <c r="P59" s="261"/>
      <c r="Q59" s="156"/>
      <c r="R59" s="248"/>
      <c r="S59" s="200"/>
    </row>
    <row r="60" spans="1:19" s="199" customFormat="1" ht="15">
      <c r="A60" s="259"/>
      <c r="B60" s="259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13"/>
      <c r="P60" s="261"/>
      <c r="Q60" s="156"/>
      <c r="R60" s="248"/>
      <c r="S60" s="200"/>
    </row>
    <row r="61" spans="1:19" s="199" customFormat="1" ht="15">
      <c r="A61" s="259"/>
      <c r="B61" s="259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13"/>
      <c r="P61" s="261"/>
      <c r="Q61" s="156"/>
      <c r="R61" s="248"/>
      <c r="S61" s="200"/>
    </row>
    <row r="62" spans="1:19" s="199" customFormat="1" ht="15">
      <c r="A62" s="259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13"/>
      <c r="P62" s="261"/>
      <c r="Q62" s="156"/>
      <c r="R62" s="248"/>
      <c r="S62" s="200"/>
    </row>
    <row r="63" spans="1:19" s="199" customFormat="1" ht="15">
      <c r="A63" s="259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13"/>
      <c r="P63" s="261"/>
      <c r="Q63" s="156"/>
      <c r="R63" s="248"/>
      <c r="S63" s="200"/>
    </row>
    <row r="64" spans="1:19" s="199" customFormat="1" ht="15">
      <c r="A64" s="259"/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13"/>
      <c r="P64" s="261"/>
      <c r="Q64" s="156"/>
      <c r="R64" s="248"/>
      <c r="S64" s="200"/>
    </row>
    <row r="65" spans="1:19" ht="15">
      <c r="A65" s="259"/>
      <c r="B65" s="259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13"/>
      <c r="P65" s="261"/>
      <c r="Q65" s="156"/>
      <c r="R65" s="248"/>
      <c r="S65" s="200"/>
    </row>
    <row r="66" spans="1:19" ht="15">
      <c r="A66" s="259"/>
      <c r="B66" s="259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13"/>
      <c r="P66" s="261"/>
      <c r="Q66" s="156"/>
      <c r="R66" s="248"/>
      <c r="S66" s="200"/>
    </row>
    <row r="67" spans="1:19" ht="28.5">
      <c r="A67" s="211" t="s">
        <v>26</v>
      </c>
      <c r="B67" s="212" t="s">
        <v>415</v>
      </c>
      <c r="C67" s="213" t="s">
        <v>389</v>
      </c>
      <c r="D67" s="213" t="s">
        <v>390</v>
      </c>
      <c r="E67" s="213" t="s">
        <v>391</v>
      </c>
      <c r="F67" s="213" t="s">
        <v>392</v>
      </c>
      <c r="G67" s="213" t="s">
        <v>393</v>
      </c>
      <c r="H67" s="213" t="s">
        <v>394</v>
      </c>
      <c r="I67" s="213" t="s">
        <v>395</v>
      </c>
      <c r="J67" s="213" t="s">
        <v>396</v>
      </c>
      <c r="K67" s="213" t="s">
        <v>397</v>
      </c>
      <c r="L67" s="213" t="s">
        <v>398</v>
      </c>
      <c r="M67" s="213" t="s">
        <v>399</v>
      </c>
      <c r="N67" s="213" t="s">
        <v>400</v>
      </c>
      <c r="O67" s="214" t="s">
        <v>401</v>
      </c>
      <c r="P67" s="215"/>
      <c r="Q67" s="156"/>
      <c r="R67" s="199"/>
      <c r="S67" s="200"/>
    </row>
    <row r="68" spans="1:19" ht="15">
      <c r="A68" s="224" t="s">
        <v>130</v>
      </c>
      <c r="B68" s="60" t="s">
        <v>131</v>
      </c>
      <c r="C68" s="262">
        <v>748</v>
      </c>
      <c r="D68" s="262">
        <v>748</v>
      </c>
      <c r="E68" s="262">
        <v>747</v>
      </c>
      <c r="F68" s="262">
        <v>747</v>
      </c>
      <c r="G68" s="262">
        <v>748</v>
      </c>
      <c r="H68" s="262">
        <v>748</v>
      </c>
      <c r="I68" s="262">
        <v>748</v>
      </c>
      <c r="J68" s="262">
        <v>748</v>
      </c>
      <c r="K68" s="262">
        <v>748</v>
      </c>
      <c r="L68" s="262">
        <v>747</v>
      </c>
      <c r="M68" s="262">
        <v>748</v>
      </c>
      <c r="N68" s="262">
        <v>747</v>
      </c>
      <c r="O68" s="262">
        <v>8972</v>
      </c>
      <c r="P68" s="263"/>
      <c r="Q68" s="156"/>
      <c r="R68" s="264"/>
      <c r="S68" s="200"/>
    </row>
    <row r="69" spans="1:19" ht="15">
      <c r="A69" s="224" t="s">
        <v>416</v>
      </c>
      <c r="B69" s="60" t="s">
        <v>133</v>
      </c>
      <c r="C69" s="262">
        <v>126</v>
      </c>
      <c r="D69" s="262">
        <v>126</v>
      </c>
      <c r="E69" s="262">
        <v>126</v>
      </c>
      <c r="F69" s="262">
        <v>126</v>
      </c>
      <c r="G69" s="262">
        <v>126</v>
      </c>
      <c r="H69" s="262">
        <v>126</v>
      </c>
      <c r="I69" s="262">
        <v>126</v>
      </c>
      <c r="J69" s="262">
        <v>126</v>
      </c>
      <c r="K69" s="262">
        <v>126</v>
      </c>
      <c r="L69" s="262">
        <v>126</v>
      </c>
      <c r="M69" s="262">
        <v>126</v>
      </c>
      <c r="N69" s="262">
        <v>126</v>
      </c>
      <c r="O69" s="262">
        <v>1512</v>
      </c>
      <c r="P69" s="263"/>
      <c r="Q69" s="156"/>
      <c r="R69" s="264"/>
      <c r="S69" s="200"/>
    </row>
    <row r="70" spans="1:19" ht="15">
      <c r="A70" s="224" t="s">
        <v>417</v>
      </c>
      <c r="B70" s="60" t="s">
        <v>135</v>
      </c>
      <c r="C70" s="262">
        <v>100</v>
      </c>
      <c r="D70" s="262">
        <v>100</v>
      </c>
      <c r="E70" s="262">
        <v>100</v>
      </c>
      <c r="F70" s="262">
        <v>100</v>
      </c>
      <c r="G70" s="262">
        <v>100</v>
      </c>
      <c r="H70" s="262">
        <v>100</v>
      </c>
      <c r="I70" s="262">
        <v>100</v>
      </c>
      <c r="J70" s="262">
        <v>100</v>
      </c>
      <c r="K70" s="262">
        <v>100</v>
      </c>
      <c r="L70" s="262">
        <v>100</v>
      </c>
      <c r="M70" s="262">
        <v>100</v>
      </c>
      <c r="N70" s="262">
        <v>100</v>
      </c>
      <c r="O70" s="262">
        <v>1200</v>
      </c>
      <c r="P70" s="263"/>
      <c r="Q70" s="156"/>
      <c r="R70" s="264"/>
      <c r="S70" s="200"/>
    </row>
    <row r="71" spans="1:19" ht="28.5">
      <c r="A71" s="30" t="s">
        <v>138</v>
      </c>
      <c r="B71" s="45" t="s">
        <v>139</v>
      </c>
      <c r="C71" s="9">
        <v>974</v>
      </c>
      <c r="D71" s="9">
        <v>974</v>
      </c>
      <c r="E71" s="9">
        <v>973</v>
      </c>
      <c r="F71" s="9">
        <v>973</v>
      </c>
      <c r="G71" s="9">
        <v>974</v>
      </c>
      <c r="H71" s="9">
        <v>974</v>
      </c>
      <c r="I71" s="9">
        <v>974</v>
      </c>
      <c r="J71" s="9">
        <v>974</v>
      </c>
      <c r="K71" s="9">
        <v>974</v>
      </c>
      <c r="L71" s="9">
        <v>973</v>
      </c>
      <c r="M71" s="9">
        <v>974</v>
      </c>
      <c r="N71" s="9">
        <v>973</v>
      </c>
      <c r="O71" s="9">
        <v>11684</v>
      </c>
      <c r="P71" s="263"/>
      <c r="Q71" s="156"/>
      <c r="R71" s="207"/>
      <c r="S71" s="200"/>
    </row>
    <row r="72" spans="1:19" ht="30">
      <c r="A72" s="60" t="s">
        <v>418</v>
      </c>
      <c r="B72" s="224" t="s">
        <v>419</v>
      </c>
      <c r="C72" s="6">
        <v>96</v>
      </c>
      <c r="D72" s="6">
        <v>96</v>
      </c>
      <c r="E72" s="6">
        <v>96</v>
      </c>
      <c r="F72" s="6">
        <v>98</v>
      </c>
      <c r="G72" s="6">
        <v>96</v>
      </c>
      <c r="H72" s="6">
        <v>96</v>
      </c>
      <c r="I72" s="6">
        <v>96</v>
      </c>
      <c r="J72" s="6">
        <v>98</v>
      </c>
      <c r="K72" s="6">
        <v>96</v>
      </c>
      <c r="L72" s="6">
        <v>96</v>
      </c>
      <c r="M72" s="6">
        <v>96</v>
      </c>
      <c r="N72" s="6">
        <v>98</v>
      </c>
      <c r="O72" s="9">
        <v>1124</v>
      </c>
      <c r="P72" s="263"/>
      <c r="Q72" s="271"/>
      <c r="R72" s="199"/>
      <c r="S72" s="200"/>
    </row>
    <row r="73" spans="1:19" ht="28.5">
      <c r="A73" s="30" t="s">
        <v>420</v>
      </c>
      <c r="B73" s="45" t="s">
        <v>421</v>
      </c>
      <c r="C73" s="9">
        <v>1070</v>
      </c>
      <c r="D73" s="9">
        <v>1070</v>
      </c>
      <c r="E73" s="9">
        <v>1069</v>
      </c>
      <c r="F73" s="9">
        <v>1071</v>
      </c>
      <c r="G73" s="9">
        <v>1070</v>
      </c>
      <c r="H73" s="9">
        <v>1070</v>
      </c>
      <c r="I73" s="9">
        <v>1070</v>
      </c>
      <c r="J73" s="9">
        <v>1072</v>
      </c>
      <c r="K73" s="9">
        <v>1070</v>
      </c>
      <c r="L73" s="9">
        <v>1069</v>
      </c>
      <c r="M73" s="9">
        <v>1070</v>
      </c>
      <c r="N73" s="9">
        <v>1071</v>
      </c>
      <c r="O73" s="9">
        <v>12842</v>
      </c>
      <c r="P73" s="263"/>
      <c r="Q73" s="271"/>
      <c r="R73" s="207"/>
      <c r="S73" s="200"/>
    </row>
    <row r="74" spans="1:19" ht="30">
      <c r="A74" s="265" t="s">
        <v>422</v>
      </c>
      <c r="B74" s="266" t="s">
        <v>423</v>
      </c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>
        <v>2950</v>
      </c>
      <c r="O74" s="6">
        <v>2950</v>
      </c>
      <c r="P74" s="263"/>
      <c r="Q74" s="271"/>
      <c r="R74" s="210"/>
      <c r="S74" s="200"/>
    </row>
    <row r="75" spans="1:19" ht="28.5">
      <c r="A75" s="267" t="s">
        <v>424</v>
      </c>
      <c r="B75" s="245" t="s">
        <v>159</v>
      </c>
      <c r="C75" s="246">
        <v>0</v>
      </c>
      <c r="D75" s="246">
        <v>0</v>
      </c>
      <c r="E75" s="246">
        <v>0</v>
      </c>
      <c r="F75" s="246">
        <v>0</v>
      </c>
      <c r="G75" s="246">
        <v>0</v>
      </c>
      <c r="H75" s="246">
        <v>0</v>
      </c>
      <c r="I75" s="246">
        <v>0</v>
      </c>
      <c r="J75" s="246">
        <v>0</v>
      </c>
      <c r="K75" s="246">
        <v>0</v>
      </c>
      <c r="L75" s="246">
        <v>0</v>
      </c>
      <c r="M75" s="246">
        <v>0</v>
      </c>
      <c r="N75" s="246">
        <v>2950</v>
      </c>
      <c r="O75" s="9">
        <v>2950</v>
      </c>
      <c r="P75" s="268"/>
      <c r="Q75" s="271"/>
      <c r="R75" s="248"/>
      <c r="S75" s="200"/>
    </row>
    <row r="76" spans="1:19" ht="15">
      <c r="A76" s="60" t="s">
        <v>140</v>
      </c>
      <c r="B76" s="224" t="s">
        <v>141</v>
      </c>
      <c r="C76" s="6"/>
      <c r="D76" s="6"/>
      <c r="E76" s="6">
        <v>200</v>
      </c>
      <c r="F76" s="6"/>
      <c r="G76" s="6"/>
      <c r="H76" s="6"/>
      <c r="I76" s="6"/>
      <c r="J76" s="6"/>
      <c r="K76" s="6">
        <v>310</v>
      </c>
      <c r="L76" s="6"/>
      <c r="M76" s="6"/>
      <c r="N76" s="6"/>
      <c r="O76" s="9">
        <v>510</v>
      </c>
      <c r="P76" s="263"/>
      <c r="Q76" s="271"/>
      <c r="R76" s="199"/>
      <c r="S76" s="200"/>
    </row>
    <row r="77" spans="1:19" ht="15">
      <c r="A77" s="60" t="s">
        <v>142</v>
      </c>
      <c r="B77" s="224" t="s">
        <v>143</v>
      </c>
      <c r="C77" s="6"/>
      <c r="D77" s="6"/>
      <c r="E77" s="6">
        <v>300</v>
      </c>
      <c r="F77" s="6"/>
      <c r="G77" s="6"/>
      <c r="H77" s="6"/>
      <c r="I77" s="6"/>
      <c r="J77" s="6"/>
      <c r="K77" s="6">
        <v>300</v>
      </c>
      <c r="L77" s="6"/>
      <c r="M77" s="6"/>
      <c r="N77" s="6"/>
      <c r="O77" s="9">
        <v>600</v>
      </c>
      <c r="P77" s="263"/>
      <c r="Q77" s="271"/>
      <c r="R77" s="199"/>
      <c r="S77" s="200"/>
    </row>
    <row r="78" spans="1:19" ht="15">
      <c r="A78" s="30" t="s">
        <v>148</v>
      </c>
      <c r="B78" s="45" t="s">
        <v>149</v>
      </c>
      <c r="C78" s="9">
        <v>0</v>
      </c>
      <c r="D78" s="9">
        <v>0</v>
      </c>
      <c r="E78" s="9">
        <v>500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610</v>
      </c>
      <c r="L78" s="9">
        <v>0</v>
      </c>
      <c r="M78" s="9">
        <v>0</v>
      </c>
      <c r="N78" s="9">
        <v>0</v>
      </c>
      <c r="O78" s="9">
        <v>1110</v>
      </c>
      <c r="P78" s="263"/>
      <c r="Q78" s="271"/>
      <c r="R78" s="207"/>
      <c r="S78" s="200"/>
    </row>
    <row r="79" spans="1:19" ht="15">
      <c r="A79" s="233" t="s">
        <v>150</v>
      </c>
      <c r="B79" s="224" t="s">
        <v>151</v>
      </c>
      <c r="C79" s="6">
        <v>39</v>
      </c>
      <c r="D79" s="6">
        <v>39</v>
      </c>
      <c r="E79" s="6">
        <v>38</v>
      </c>
      <c r="F79" s="6">
        <v>38</v>
      </c>
      <c r="G79" s="6">
        <v>39</v>
      </c>
      <c r="H79" s="6">
        <v>39</v>
      </c>
      <c r="I79" s="6">
        <v>39</v>
      </c>
      <c r="J79" s="6">
        <v>38</v>
      </c>
      <c r="K79" s="6">
        <v>39</v>
      </c>
      <c r="L79" s="6">
        <v>39</v>
      </c>
      <c r="M79" s="6">
        <v>38</v>
      </c>
      <c r="N79" s="6">
        <v>39</v>
      </c>
      <c r="O79" s="9">
        <v>464</v>
      </c>
      <c r="P79" s="263"/>
      <c r="Q79" s="271"/>
      <c r="R79" s="199"/>
      <c r="S79" s="200"/>
    </row>
    <row r="80" spans="1:19" ht="15">
      <c r="A80" s="233" t="s">
        <v>152</v>
      </c>
      <c r="B80" s="224" t="s">
        <v>153</v>
      </c>
      <c r="C80" s="6">
        <v>11</v>
      </c>
      <c r="D80" s="6">
        <v>11</v>
      </c>
      <c r="E80" s="6">
        <v>11</v>
      </c>
      <c r="F80" s="6">
        <v>11</v>
      </c>
      <c r="G80" s="6">
        <v>11</v>
      </c>
      <c r="H80" s="6">
        <v>11</v>
      </c>
      <c r="I80" s="6">
        <v>11</v>
      </c>
      <c r="J80" s="6">
        <v>11</v>
      </c>
      <c r="K80" s="6">
        <v>11</v>
      </c>
      <c r="L80" s="6">
        <v>11</v>
      </c>
      <c r="M80" s="6">
        <v>11</v>
      </c>
      <c r="N80" s="6">
        <v>10</v>
      </c>
      <c r="O80" s="9">
        <v>131</v>
      </c>
      <c r="P80" s="263"/>
      <c r="Q80" s="271"/>
      <c r="R80" s="199"/>
      <c r="S80" s="200"/>
    </row>
    <row r="81" spans="1:19" ht="15">
      <c r="A81" s="233" t="s">
        <v>425</v>
      </c>
      <c r="B81" s="224" t="s">
        <v>155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120</v>
      </c>
      <c r="O81" s="9">
        <v>120</v>
      </c>
      <c r="P81" s="263"/>
      <c r="Q81" s="271"/>
      <c r="R81" s="199"/>
      <c r="S81" s="200"/>
    </row>
    <row r="82" spans="1:19" ht="15">
      <c r="A82" s="37" t="s">
        <v>156</v>
      </c>
      <c r="B82" s="45" t="s">
        <v>157</v>
      </c>
      <c r="C82" s="9">
        <v>50</v>
      </c>
      <c r="D82" s="9">
        <v>50</v>
      </c>
      <c r="E82" s="9">
        <v>49</v>
      </c>
      <c r="F82" s="9">
        <v>49</v>
      </c>
      <c r="G82" s="9">
        <v>50</v>
      </c>
      <c r="H82" s="9">
        <v>50</v>
      </c>
      <c r="I82" s="9">
        <v>50</v>
      </c>
      <c r="J82" s="9">
        <v>49</v>
      </c>
      <c r="K82" s="9">
        <v>50</v>
      </c>
      <c r="L82" s="9">
        <v>50</v>
      </c>
      <c r="M82" s="9">
        <v>49</v>
      </c>
      <c r="N82" s="9">
        <v>169</v>
      </c>
      <c r="O82" s="9">
        <v>715</v>
      </c>
      <c r="P82" s="263"/>
      <c r="Q82" s="271"/>
      <c r="R82" s="207"/>
      <c r="S82" s="200"/>
    </row>
    <row r="83" spans="1:19" ht="28.5">
      <c r="A83" s="37" t="s">
        <v>426</v>
      </c>
      <c r="B83" s="45" t="s">
        <v>427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v>200</v>
      </c>
      <c r="O83" s="9">
        <v>200</v>
      </c>
      <c r="P83" s="263"/>
      <c r="Q83" s="271"/>
      <c r="R83" s="207"/>
      <c r="S83" s="200"/>
    </row>
    <row r="84" spans="1:19" ht="15">
      <c r="A84" s="267" t="s">
        <v>162</v>
      </c>
      <c r="B84" s="245" t="s">
        <v>163</v>
      </c>
      <c r="C84" s="246">
        <v>1120</v>
      </c>
      <c r="D84" s="246">
        <v>1120</v>
      </c>
      <c r="E84" s="246">
        <v>1618</v>
      </c>
      <c r="F84" s="246">
        <v>1120</v>
      </c>
      <c r="G84" s="246">
        <v>1120</v>
      </c>
      <c r="H84" s="246">
        <v>1120</v>
      </c>
      <c r="I84" s="246">
        <v>1120</v>
      </c>
      <c r="J84" s="246">
        <v>1121</v>
      </c>
      <c r="K84" s="246">
        <v>1730</v>
      </c>
      <c r="L84" s="246">
        <v>1119</v>
      </c>
      <c r="M84" s="246">
        <v>1119</v>
      </c>
      <c r="N84" s="246">
        <v>4390</v>
      </c>
      <c r="O84" s="246">
        <v>17817</v>
      </c>
      <c r="P84" s="263"/>
      <c r="Q84" s="271"/>
      <c r="R84" s="248"/>
      <c r="S84" s="200"/>
    </row>
    <row r="85" spans="1:19" ht="15">
      <c r="A85" s="206" t="s">
        <v>428</v>
      </c>
      <c r="B85" s="206" t="s">
        <v>171</v>
      </c>
      <c r="C85" s="201"/>
      <c r="D85" s="201"/>
      <c r="E85" s="201"/>
      <c r="F85" s="201">
        <v>14854</v>
      </c>
      <c r="G85" s="201"/>
      <c r="H85" s="201"/>
      <c r="I85" s="201"/>
      <c r="J85" s="201"/>
      <c r="K85" s="201"/>
      <c r="L85" s="201"/>
      <c r="M85" s="201"/>
      <c r="N85" s="201"/>
      <c r="O85" s="9">
        <v>14854</v>
      </c>
      <c r="P85" s="263"/>
      <c r="Q85" s="271"/>
      <c r="R85" s="199"/>
      <c r="S85" s="200"/>
    </row>
    <row r="86" spans="1:19" ht="15">
      <c r="A86" s="267" t="s">
        <v>429</v>
      </c>
      <c r="B86" s="255" t="s">
        <v>430</v>
      </c>
      <c r="C86" s="246">
        <v>0</v>
      </c>
      <c r="D86" s="246">
        <v>0</v>
      </c>
      <c r="E86" s="246">
        <v>0</v>
      </c>
      <c r="F86" s="246">
        <v>14854</v>
      </c>
      <c r="G86" s="246">
        <v>0</v>
      </c>
      <c r="H86" s="246">
        <v>0</v>
      </c>
      <c r="I86" s="246">
        <v>0</v>
      </c>
      <c r="J86" s="246">
        <v>0</v>
      </c>
      <c r="K86" s="246">
        <v>0</v>
      </c>
      <c r="L86" s="246">
        <v>0</v>
      </c>
      <c r="M86" s="246">
        <v>0</v>
      </c>
      <c r="N86" s="246">
        <v>0</v>
      </c>
      <c r="O86" s="9">
        <v>14854</v>
      </c>
      <c r="P86" s="263"/>
      <c r="Q86" s="271"/>
      <c r="R86" s="248"/>
      <c r="S86" s="200"/>
    </row>
    <row r="87" spans="1:19" ht="15">
      <c r="A87" s="258" t="s">
        <v>24</v>
      </c>
      <c r="B87" s="258"/>
      <c r="C87" s="246">
        <v>1120</v>
      </c>
      <c r="D87" s="246">
        <v>1120</v>
      </c>
      <c r="E87" s="246">
        <v>1618</v>
      </c>
      <c r="F87" s="246">
        <v>15974</v>
      </c>
      <c r="G87" s="246">
        <v>1120</v>
      </c>
      <c r="H87" s="246">
        <v>1120</v>
      </c>
      <c r="I87" s="246">
        <v>1120</v>
      </c>
      <c r="J87" s="246">
        <v>1121</v>
      </c>
      <c r="K87" s="246">
        <v>1730</v>
      </c>
      <c r="L87" s="246">
        <v>1119</v>
      </c>
      <c r="M87" s="246">
        <v>1119</v>
      </c>
      <c r="N87" s="246">
        <v>4390</v>
      </c>
      <c r="O87" s="246">
        <v>32671</v>
      </c>
      <c r="P87" s="263"/>
      <c r="Q87" s="271"/>
      <c r="R87" s="248"/>
      <c r="S87" s="200"/>
    </row>
    <row r="88" spans="1:19" ht="15">
      <c r="A88" s="259"/>
      <c r="B88" s="259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3"/>
      <c r="Q88" s="156"/>
      <c r="R88" s="248"/>
      <c r="S88" s="200"/>
    </row>
    <row r="89" spans="1:19" ht="15">
      <c r="A89" s="259"/>
      <c r="B89" s="259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3"/>
      <c r="Q89" s="269"/>
      <c r="R89" s="248"/>
      <c r="S89" s="248"/>
    </row>
    <row r="90" spans="1:19" ht="15">
      <c r="A90" s="199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270"/>
      <c r="P90" s="215"/>
      <c r="Q90" s="156"/>
      <c r="R90" s="199"/>
      <c r="S90" s="199"/>
    </row>
    <row r="91" spans="1:19" ht="15">
      <c r="A91" s="317">
        <v>2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215"/>
      <c r="Q91" s="156"/>
      <c r="R91" s="199"/>
      <c r="S91" s="199"/>
    </row>
    <row r="92" spans="1:19" ht="15">
      <c r="A92" s="199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270"/>
      <c r="P92" s="215"/>
      <c r="Q92" s="156"/>
      <c r="R92" s="199"/>
      <c r="S92" s="199"/>
    </row>
    <row r="93" spans="1:19" ht="15">
      <c r="A93" s="199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270"/>
      <c r="P93" s="215"/>
      <c r="Q93" s="156"/>
      <c r="R93" s="199"/>
      <c r="S93" s="199"/>
    </row>
    <row r="94" spans="1:19" ht="15">
      <c r="A94" s="199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270"/>
      <c r="P94" s="215"/>
      <c r="Q94" s="156"/>
      <c r="R94" s="199"/>
      <c r="S94" s="199"/>
    </row>
    <row r="95" spans="1:19" ht="15">
      <c r="A95" s="199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270"/>
      <c r="P95" s="215"/>
      <c r="Q95" s="156"/>
      <c r="R95" s="199"/>
      <c r="S95" s="199"/>
    </row>
    <row r="96" spans="1:19" ht="15">
      <c r="A96" s="199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270"/>
      <c r="P96" s="215"/>
      <c r="Q96" s="156"/>
      <c r="R96" s="199"/>
      <c r="S96" s="199"/>
    </row>
    <row r="97" spans="1:19" ht="15">
      <c r="A97" s="199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270"/>
      <c r="P97" s="215"/>
      <c r="Q97" s="156"/>
      <c r="R97" s="199"/>
      <c r="S97" s="199"/>
    </row>
    <row r="98" spans="2:17" ht="15"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270"/>
      <c r="P98" s="215"/>
      <c r="Q98" s="156"/>
    </row>
    <row r="99" spans="2:17" ht="15"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270"/>
      <c r="P99" s="215"/>
      <c r="Q99" s="156"/>
    </row>
    <row r="100" spans="2:17" ht="15"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270"/>
      <c r="P100" s="215"/>
      <c r="Q100" s="156"/>
    </row>
    <row r="101" spans="2:17" ht="15"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270"/>
      <c r="P101" s="215"/>
      <c r="Q101" s="156"/>
    </row>
    <row r="102" spans="2:17" ht="15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270"/>
      <c r="P102" s="215"/>
      <c r="Q102" s="156"/>
    </row>
  </sheetData>
  <sheetProtection/>
  <mergeCells count="4">
    <mergeCell ref="A2:O2"/>
    <mergeCell ref="A3:O3"/>
    <mergeCell ref="A4:O4"/>
    <mergeCell ref="A91:O9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65.57421875" style="0" customWidth="1"/>
    <col min="3" max="3" width="18.57421875" style="0" customWidth="1"/>
    <col min="4" max="4" width="18.140625" style="0" customWidth="1"/>
  </cols>
  <sheetData>
    <row r="1" spans="1:4" ht="4.5" customHeight="1">
      <c r="A1" s="306"/>
      <c r="B1" s="306"/>
      <c r="C1" s="306"/>
      <c r="D1" s="306"/>
    </row>
    <row r="2" spans="1:4" ht="18.75">
      <c r="A2" s="312" t="s">
        <v>622</v>
      </c>
      <c r="B2" s="312"/>
      <c r="C2" s="312"/>
      <c r="D2" s="312"/>
    </row>
    <row r="3" spans="1:4" ht="15.75">
      <c r="A3" s="305" t="s">
        <v>559</v>
      </c>
      <c r="B3" s="305"/>
      <c r="C3" s="305"/>
      <c r="D3" s="309"/>
    </row>
    <row r="4" spans="1:4" ht="1.5" customHeight="1">
      <c r="A4" s="190"/>
      <c r="B4" s="190"/>
      <c r="C4" s="190"/>
      <c r="D4" s="191"/>
    </row>
    <row r="5" ht="15">
      <c r="D5" s="301" t="s">
        <v>625</v>
      </c>
    </row>
    <row r="6" spans="1:4" ht="15">
      <c r="A6" s="198" t="s">
        <v>295</v>
      </c>
      <c r="B6" s="198" t="s">
        <v>225</v>
      </c>
      <c r="C6" s="198" t="s">
        <v>296</v>
      </c>
      <c r="D6" s="198" t="s">
        <v>297</v>
      </c>
    </row>
    <row r="7" spans="1:4" ht="15">
      <c r="A7" s="192" t="s">
        <v>298</v>
      </c>
      <c r="B7" s="193" t="s">
        <v>299</v>
      </c>
      <c r="C7" s="194">
        <v>122688</v>
      </c>
      <c r="D7" s="194">
        <v>100292</v>
      </c>
    </row>
    <row r="8" spans="1:4" ht="15">
      <c r="A8" s="195" t="s">
        <v>300</v>
      </c>
      <c r="B8" s="196" t="s">
        <v>301</v>
      </c>
      <c r="C8" s="197">
        <v>122688</v>
      </c>
      <c r="D8" s="197">
        <v>100292</v>
      </c>
    </row>
    <row r="9" spans="1:4" ht="17.25" customHeight="1">
      <c r="A9" s="192" t="s">
        <v>302</v>
      </c>
      <c r="B9" s="193" t="s">
        <v>303</v>
      </c>
      <c r="C9" s="194">
        <v>73870112</v>
      </c>
      <c r="D9" s="194">
        <v>87164291</v>
      </c>
    </row>
    <row r="10" spans="1:4" ht="16.5" customHeight="1">
      <c r="A10" s="192" t="s">
        <v>304</v>
      </c>
      <c r="B10" s="193" t="s">
        <v>305</v>
      </c>
      <c r="C10" s="194">
        <v>622566</v>
      </c>
      <c r="D10" s="194">
        <v>921442</v>
      </c>
    </row>
    <row r="11" spans="1:4" ht="15">
      <c r="A11" s="192" t="s">
        <v>306</v>
      </c>
      <c r="B11" s="193" t="s">
        <v>307</v>
      </c>
      <c r="C11" s="194">
        <v>2839932</v>
      </c>
      <c r="D11" s="194">
        <v>2600000</v>
      </c>
    </row>
    <row r="12" spans="1:4" ht="15">
      <c r="A12" s="195" t="s">
        <v>308</v>
      </c>
      <c r="B12" s="196" t="s">
        <v>309</v>
      </c>
      <c r="C12" s="197">
        <v>77331610</v>
      </c>
      <c r="D12" s="197">
        <v>90685733</v>
      </c>
    </row>
    <row r="13" spans="1:4" ht="15" customHeight="1">
      <c r="A13" s="192" t="s">
        <v>310</v>
      </c>
      <c r="B13" s="193" t="s">
        <v>311</v>
      </c>
      <c r="C13" s="194">
        <v>1175000</v>
      </c>
      <c r="D13" s="194">
        <v>1175000</v>
      </c>
    </row>
    <row r="14" spans="1:4" ht="15">
      <c r="A14" s="192" t="s">
        <v>312</v>
      </c>
      <c r="B14" s="193" t="s">
        <v>313</v>
      </c>
      <c r="C14" s="194">
        <v>1175000</v>
      </c>
      <c r="D14" s="194">
        <v>1175000</v>
      </c>
    </row>
    <row r="15" spans="1:4" ht="13.5" customHeight="1">
      <c r="A15" s="195" t="s">
        <v>314</v>
      </c>
      <c r="B15" s="196" t="s">
        <v>315</v>
      </c>
      <c r="C15" s="197">
        <v>1175000</v>
      </c>
      <c r="D15" s="197">
        <v>1175000</v>
      </c>
    </row>
    <row r="16" spans="1:4" ht="29.25" customHeight="1">
      <c r="A16" s="195" t="s">
        <v>316</v>
      </c>
      <c r="B16" s="196" t="s">
        <v>317</v>
      </c>
      <c r="C16" s="197">
        <v>78629298</v>
      </c>
      <c r="D16" s="197">
        <v>91961025</v>
      </c>
    </row>
    <row r="17" spans="1:4" ht="30">
      <c r="A17" s="192" t="s">
        <v>318</v>
      </c>
      <c r="B17" s="193" t="s">
        <v>319</v>
      </c>
      <c r="C17" s="194">
        <v>18005000</v>
      </c>
      <c r="D17" s="194">
        <v>18005000</v>
      </c>
    </row>
    <row r="18" spans="1:4" ht="15">
      <c r="A18" s="192" t="s">
        <v>320</v>
      </c>
      <c r="B18" s="193" t="s">
        <v>321</v>
      </c>
      <c r="C18" s="194">
        <v>18005000</v>
      </c>
      <c r="D18" s="194">
        <v>18005000</v>
      </c>
    </row>
    <row r="19" spans="1:4" ht="15">
      <c r="A19" s="195" t="s">
        <v>322</v>
      </c>
      <c r="B19" s="196" t="s">
        <v>323</v>
      </c>
      <c r="C19" s="197">
        <v>18005000</v>
      </c>
      <c r="D19" s="197">
        <v>18005000</v>
      </c>
    </row>
    <row r="20" spans="1:4" ht="27" customHeight="1">
      <c r="A20" s="195" t="s">
        <v>324</v>
      </c>
      <c r="B20" s="196" t="s">
        <v>325</v>
      </c>
      <c r="C20" s="197">
        <v>18005000</v>
      </c>
      <c r="D20" s="197">
        <v>18005000</v>
      </c>
    </row>
    <row r="21" spans="1:4" ht="15">
      <c r="A21" s="192" t="s">
        <v>326</v>
      </c>
      <c r="B21" s="193" t="s">
        <v>327</v>
      </c>
      <c r="C21" s="194">
        <v>97170</v>
      </c>
      <c r="D21" s="194">
        <v>122190</v>
      </c>
    </row>
    <row r="22" spans="1:4" ht="15.75" customHeight="1">
      <c r="A22" s="195" t="s">
        <v>328</v>
      </c>
      <c r="B22" s="196" t="s">
        <v>329</v>
      </c>
      <c r="C22" s="197">
        <v>97170</v>
      </c>
      <c r="D22" s="197">
        <v>122190</v>
      </c>
    </row>
    <row r="23" spans="1:4" ht="15">
      <c r="A23" s="192" t="s">
        <v>330</v>
      </c>
      <c r="B23" s="193" t="s">
        <v>331</v>
      </c>
      <c r="C23" s="194">
        <v>18389634</v>
      </c>
      <c r="D23" s="194">
        <v>25136419</v>
      </c>
    </row>
    <row r="24" spans="1:4" ht="15">
      <c r="A24" s="195" t="s">
        <v>332</v>
      </c>
      <c r="B24" s="196" t="s">
        <v>333</v>
      </c>
      <c r="C24" s="197">
        <v>18389634</v>
      </c>
      <c r="D24" s="197">
        <v>25136419</v>
      </c>
    </row>
    <row r="25" spans="1:4" ht="15">
      <c r="A25" s="195" t="s">
        <v>334</v>
      </c>
      <c r="B25" s="196" t="s">
        <v>335</v>
      </c>
      <c r="C25" s="197">
        <v>18486804</v>
      </c>
      <c r="D25" s="197">
        <v>25258609</v>
      </c>
    </row>
    <row r="26" spans="1:4" ht="30">
      <c r="A26" s="192" t="s">
        <v>336</v>
      </c>
      <c r="B26" s="193" t="s">
        <v>337</v>
      </c>
      <c r="C26" s="194">
        <v>125517</v>
      </c>
      <c r="D26" s="194">
        <v>93915</v>
      </c>
    </row>
    <row r="27" spans="1:4" ht="30">
      <c r="A27" s="192" t="s">
        <v>338</v>
      </c>
      <c r="B27" s="193" t="s">
        <v>339</v>
      </c>
      <c r="C27" s="194">
        <v>13346</v>
      </c>
      <c r="D27" s="194">
        <v>18861</v>
      </c>
    </row>
    <row r="28" spans="1:4" ht="30">
      <c r="A28" s="192" t="s">
        <v>340</v>
      </c>
      <c r="B28" s="193" t="s">
        <v>341</v>
      </c>
      <c r="C28" s="194">
        <v>88697</v>
      </c>
      <c r="D28" s="194">
        <v>73521</v>
      </c>
    </row>
    <row r="29" spans="1:4" ht="30">
      <c r="A29" s="192" t="s">
        <v>342</v>
      </c>
      <c r="B29" s="193" t="s">
        <v>343</v>
      </c>
      <c r="C29" s="194">
        <v>23474</v>
      </c>
      <c r="D29" s="194">
        <v>1533</v>
      </c>
    </row>
    <row r="30" spans="1:4" ht="16.5" customHeight="1">
      <c r="A30" s="195" t="s">
        <v>344</v>
      </c>
      <c r="B30" s="196" t="s">
        <v>345</v>
      </c>
      <c r="C30" s="197">
        <v>125517</v>
      </c>
      <c r="D30" s="197">
        <v>93915</v>
      </c>
    </row>
    <row r="31" spans="1:4" ht="15">
      <c r="A31" s="195" t="s">
        <v>346</v>
      </c>
      <c r="B31" s="196" t="s">
        <v>347</v>
      </c>
      <c r="C31" s="197">
        <v>125517</v>
      </c>
      <c r="D31" s="197">
        <v>93915</v>
      </c>
    </row>
    <row r="32" spans="1:4" ht="15.75" customHeight="1">
      <c r="A32" s="192" t="s">
        <v>348</v>
      </c>
      <c r="B32" s="193" t="s">
        <v>349</v>
      </c>
      <c r="C32" s="194">
        <v>0</v>
      </c>
      <c r="D32" s="194">
        <v>0</v>
      </c>
    </row>
    <row r="33" spans="1:4" ht="24" customHeight="1">
      <c r="A33" s="195" t="s">
        <v>350</v>
      </c>
      <c r="B33" s="196" t="s">
        <v>351</v>
      </c>
      <c r="C33" s="197">
        <v>0</v>
      </c>
      <c r="D33" s="197">
        <v>0</v>
      </c>
    </row>
    <row r="34" spans="1:4" ht="15">
      <c r="A34" s="195">
        <v>162</v>
      </c>
      <c r="B34" s="196" t="s">
        <v>352</v>
      </c>
      <c r="C34" s="197"/>
      <c r="D34" s="197">
        <v>5100</v>
      </c>
    </row>
    <row r="35" spans="1:4" ht="15">
      <c r="A35" s="195" t="s">
        <v>353</v>
      </c>
      <c r="B35" s="196" t="s">
        <v>354</v>
      </c>
      <c r="C35" s="197">
        <v>115246619</v>
      </c>
      <c r="D35" s="197">
        <v>135323649</v>
      </c>
    </row>
    <row r="36" spans="1:4" s="190" customFormat="1" ht="15" hidden="1">
      <c r="A36" s="198" t="s">
        <v>295</v>
      </c>
      <c r="B36" s="198" t="s">
        <v>225</v>
      </c>
      <c r="C36" s="198" t="s">
        <v>296</v>
      </c>
      <c r="D36" s="198" t="s">
        <v>297</v>
      </c>
    </row>
    <row r="37" spans="1:4" ht="15">
      <c r="A37" s="192" t="s">
        <v>355</v>
      </c>
      <c r="B37" s="193" t="s">
        <v>356</v>
      </c>
      <c r="C37" s="194">
        <v>944444667</v>
      </c>
      <c r="D37" s="194">
        <v>94444667</v>
      </c>
    </row>
    <row r="38" spans="1:4" ht="21" customHeight="1">
      <c r="A38" s="192" t="s">
        <v>357</v>
      </c>
      <c r="B38" s="193" t="s">
        <v>358</v>
      </c>
      <c r="C38" s="194">
        <v>35442242</v>
      </c>
      <c r="D38" s="194">
        <v>35442242</v>
      </c>
    </row>
    <row r="39" spans="1:4" ht="15">
      <c r="A39" s="192" t="s">
        <v>359</v>
      </c>
      <c r="B39" s="193" t="s">
        <v>360</v>
      </c>
      <c r="C39" s="194">
        <v>-21838514</v>
      </c>
      <c r="D39" s="194">
        <v>-14623293</v>
      </c>
    </row>
    <row r="40" spans="1:4" ht="15">
      <c r="A40" s="192" t="s">
        <v>361</v>
      </c>
      <c r="B40" s="193" t="s">
        <v>362</v>
      </c>
      <c r="C40" s="194">
        <v>2832923</v>
      </c>
      <c r="D40" s="194">
        <v>1592441</v>
      </c>
    </row>
    <row r="41" spans="1:4" ht="15">
      <c r="A41" s="195" t="s">
        <v>363</v>
      </c>
      <c r="B41" s="196" t="s">
        <v>364</v>
      </c>
      <c r="C41" s="197">
        <v>110881318</v>
      </c>
      <c r="D41" s="197">
        <v>127803395</v>
      </c>
    </row>
    <row r="42" spans="1:4" ht="14.25" customHeight="1">
      <c r="A42" s="192" t="s">
        <v>365</v>
      </c>
      <c r="B42" s="193" t="s">
        <v>366</v>
      </c>
      <c r="C42" s="194">
        <v>11007</v>
      </c>
      <c r="D42" s="194">
        <v>0</v>
      </c>
    </row>
    <row r="43" spans="1:4" ht="28.5">
      <c r="A43" s="195" t="s">
        <v>367</v>
      </c>
      <c r="B43" s="196" t="s">
        <v>368</v>
      </c>
      <c r="C43" s="197">
        <v>11007</v>
      </c>
      <c r="D43" s="197">
        <v>0</v>
      </c>
    </row>
    <row r="44" spans="1:4" ht="29.25" customHeight="1">
      <c r="A44" s="192" t="s">
        <v>369</v>
      </c>
      <c r="B44" s="193" t="s">
        <v>370</v>
      </c>
      <c r="C44" s="194">
        <v>417352</v>
      </c>
      <c r="D44" s="194">
        <v>480715</v>
      </c>
    </row>
    <row r="45" spans="1:4" ht="28.5">
      <c r="A45" s="195" t="s">
        <v>371</v>
      </c>
      <c r="B45" s="196" t="s">
        <v>372</v>
      </c>
      <c r="C45" s="197">
        <v>417352</v>
      </c>
      <c r="D45" s="197">
        <v>480715</v>
      </c>
    </row>
    <row r="46" spans="1:4" ht="14.25" customHeight="1">
      <c r="A46" s="192" t="s">
        <v>373</v>
      </c>
      <c r="B46" s="193" t="s">
        <v>374</v>
      </c>
      <c r="C46" s="194">
        <v>3629543</v>
      </c>
      <c r="D46" s="194">
        <v>3630</v>
      </c>
    </row>
    <row r="47" spans="1:4" ht="30">
      <c r="A47" s="192" t="s">
        <v>375</v>
      </c>
      <c r="B47" s="193" t="s">
        <v>376</v>
      </c>
      <c r="C47" s="194">
        <v>3629543</v>
      </c>
      <c r="D47" s="194">
        <v>3829732</v>
      </c>
    </row>
    <row r="48" spans="1:4" ht="18" customHeight="1">
      <c r="A48" s="192">
        <v>227</v>
      </c>
      <c r="B48" s="193" t="s">
        <v>377</v>
      </c>
      <c r="C48" s="194"/>
      <c r="D48" s="194">
        <v>42250</v>
      </c>
    </row>
    <row r="49" spans="1:4" ht="28.5">
      <c r="A49" s="195" t="s">
        <v>378</v>
      </c>
      <c r="B49" s="196" t="s">
        <v>379</v>
      </c>
      <c r="C49" s="197">
        <v>3629543</v>
      </c>
      <c r="D49" s="197">
        <v>3871982</v>
      </c>
    </row>
    <row r="50" spans="1:4" ht="15">
      <c r="A50" s="195" t="s">
        <v>380</v>
      </c>
      <c r="B50" s="196" t="s">
        <v>381</v>
      </c>
      <c r="C50" s="197">
        <v>4057902</v>
      </c>
      <c r="D50" s="197">
        <v>4352697</v>
      </c>
    </row>
    <row r="51" spans="1:4" ht="21" customHeight="1">
      <c r="A51" s="192" t="s">
        <v>382</v>
      </c>
      <c r="B51" s="193" t="s">
        <v>383</v>
      </c>
      <c r="C51" s="194">
        <v>307399</v>
      </c>
      <c r="D51" s="194">
        <v>217557</v>
      </c>
    </row>
    <row r="52" spans="1:4" ht="15">
      <c r="A52" s="192">
        <v>241</v>
      </c>
      <c r="B52" s="193" t="s">
        <v>384</v>
      </c>
      <c r="C52" s="194"/>
      <c r="D52" s="194">
        <v>2950000</v>
      </c>
    </row>
    <row r="53" spans="1:4" ht="15.75" customHeight="1">
      <c r="A53" s="195" t="s">
        <v>385</v>
      </c>
      <c r="B53" s="196" t="s">
        <v>386</v>
      </c>
      <c r="C53" s="197">
        <v>307399</v>
      </c>
      <c r="D53" s="197">
        <v>3167557</v>
      </c>
    </row>
    <row r="54" spans="1:4" ht="15">
      <c r="A54" s="195" t="s">
        <v>387</v>
      </c>
      <c r="B54" s="196" t="s">
        <v>388</v>
      </c>
      <c r="C54" s="197">
        <v>115246619</v>
      </c>
      <c r="D54" s="197">
        <v>135323649</v>
      </c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A1">
      <selection activeCell="W13" sqref="W13"/>
    </sheetView>
  </sheetViews>
  <sheetFormatPr defaultColWidth="9.140625" defaultRowHeight="15"/>
  <cols>
    <col min="9" max="9" width="7.421875" style="0" customWidth="1"/>
  </cols>
  <sheetData>
    <row r="1" spans="1:16" s="276" customFormat="1" ht="15">
      <c r="A1" s="306" t="s">
        <v>555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s="276" customFormat="1" ht="18.75">
      <c r="A2" s="312" t="s">
        <v>556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5" s="276" customFormat="1" ht="15">
      <c r="A3" s="319" t="s">
        <v>557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ht="15">
      <c r="A4" s="277"/>
    </row>
    <row r="5" ht="15">
      <c r="A5" s="277" t="s">
        <v>431</v>
      </c>
    </row>
    <row r="6" ht="15">
      <c r="A6" s="277" t="s">
        <v>432</v>
      </c>
    </row>
    <row r="7" ht="15">
      <c r="A7" s="277" t="s">
        <v>433</v>
      </c>
    </row>
    <row r="8" ht="15">
      <c r="A8" s="277"/>
    </row>
    <row r="9" ht="15">
      <c r="A9" s="277" t="s">
        <v>434</v>
      </c>
    </row>
    <row r="10" spans="1:18" ht="15">
      <c r="A10" s="277" t="s">
        <v>435</v>
      </c>
      <c r="R10" s="276" t="s">
        <v>85</v>
      </c>
    </row>
    <row r="11" ht="15">
      <c r="A11" s="277" t="s">
        <v>436</v>
      </c>
    </row>
    <row r="12" ht="15">
      <c r="A12" s="277" t="s">
        <v>437</v>
      </c>
    </row>
    <row r="13" ht="15">
      <c r="A13" s="277" t="s">
        <v>438</v>
      </c>
    </row>
    <row r="14" ht="15">
      <c r="A14" s="277" t="s">
        <v>439</v>
      </c>
    </row>
    <row r="15" ht="15">
      <c r="A15" s="277" t="s">
        <v>440</v>
      </c>
    </row>
    <row r="16" ht="15">
      <c r="A16" s="277" t="s">
        <v>441</v>
      </c>
    </row>
    <row r="17" ht="15">
      <c r="A17" s="277" t="s">
        <v>442</v>
      </c>
    </row>
    <row r="18" ht="15">
      <c r="A18" s="277" t="s">
        <v>443</v>
      </c>
    </row>
    <row r="19" ht="15">
      <c r="A19" s="277" t="s">
        <v>444</v>
      </c>
    </row>
    <row r="20" ht="15">
      <c r="A20" s="277" t="s">
        <v>445</v>
      </c>
    </row>
    <row r="21" ht="15">
      <c r="A21" s="277" t="s">
        <v>446</v>
      </c>
    </row>
    <row r="22" ht="15">
      <c r="A22" s="277" t="s">
        <v>447</v>
      </c>
    </row>
    <row r="23" ht="15">
      <c r="A23" s="277" t="s">
        <v>448</v>
      </c>
    </row>
    <row r="24" ht="15">
      <c r="A24" s="277" t="s">
        <v>449</v>
      </c>
    </row>
    <row r="25" ht="15">
      <c r="A25" s="277" t="s">
        <v>450</v>
      </c>
    </row>
    <row r="26" ht="15">
      <c r="A26" s="277" t="s">
        <v>451</v>
      </c>
    </row>
    <row r="27" ht="15">
      <c r="A27" s="277" t="s">
        <v>452</v>
      </c>
    </row>
    <row r="28" ht="15">
      <c r="A28" s="277" t="s">
        <v>453</v>
      </c>
    </row>
    <row r="29" ht="15">
      <c r="A29" s="277" t="s">
        <v>454</v>
      </c>
    </row>
    <row r="30" ht="15">
      <c r="A30" s="277" t="s">
        <v>455</v>
      </c>
    </row>
    <row r="31" ht="15">
      <c r="A31" s="277" t="s">
        <v>456</v>
      </c>
    </row>
    <row r="32" ht="15">
      <c r="A32" s="277" t="s">
        <v>457</v>
      </c>
    </row>
    <row r="33" ht="15">
      <c r="A33" s="277" t="s">
        <v>458</v>
      </c>
    </row>
    <row r="34" ht="15">
      <c r="A34" s="277" t="s">
        <v>459</v>
      </c>
    </row>
    <row r="35" ht="15">
      <c r="A35" s="277" t="s">
        <v>460</v>
      </c>
    </row>
    <row r="36" ht="15">
      <c r="A36" s="277" t="s">
        <v>461</v>
      </c>
    </row>
    <row r="37" ht="15">
      <c r="A37" s="277" t="s">
        <v>462</v>
      </c>
    </row>
    <row r="38" ht="15">
      <c r="A38" s="277" t="s">
        <v>463</v>
      </c>
    </row>
    <row r="39" ht="15">
      <c r="A39" s="277" t="s">
        <v>464</v>
      </c>
    </row>
    <row r="40" ht="15">
      <c r="A40" s="277" t="s">
        <v>465</v>
      </c>
    </row>
    <row r="41" ht="15">
      <c r="A41" s="277" t="s">
        <v>466</v>
      </c>
    </row>
    <row r="42" ht="15">
      <c r="A42" s="277" t="s">
        <v>467</v>
      </c>
    </row>
    <row r="43" ht="15">
      <c r="A43" s="277" t="s">
        <v>468</v>
      </c>
    </row>
    <row r="44" ht="15">
      <c r="A44" s="277" t="s">
        <v>469</v>
      </c>
    </row>
    <row r="45" ht="15">
      <c r="A45" s="277" t="s">
        <v>470</v>
      </c>
    </row>
    <row r="46" ht="15">
      <c r="A46" s="277" t="s">
        <v>471</v>
      </c>
    </row>
    <row r="47" ht="15">
      <c r="A47" s="277" t="s">
        <v>472</v>
      </c>
    </row>
    <row r="48" ht="15">
      <c r="A48" s="277" t="s">
        <v>473</v>
      </c>
    </row>
    <row r="49" ht="15">
      <c r="A49" s="277" t="s">
        <v>474</v>
      </c>
    </row>
    <row r="50" ht="15">
      <c r="A50" s="277" t="s">
        <v>475</v>
      </c>
    </row>
    <row r="51" ht="15">
      <c r="A51" s="277" t="s">
        <v>476</v>
      </c>
    </row>
    <row r="52" ht="15">
      <c r="A52" s="277" t="s">
        <v>477</v>
      </c>
    </row>
    <row r="53" ht="15">
      <c r="A53" s="277" t="s">
        <v>478</v>
      </c>
    </row>
    <row r="54" ht="15">
      <c r="A54" s="277" t="s">
        <v>479</v>
      </c>
    </row>
    <row r="55" ht="15">
      <c r="A55" s="277" t="s">
        <v>480</v>
      </c>
    </row>
    <row r="56" ht="15">
      <c r="A56" s="277" t="s">
        <v>481</v>
      </c>
    </row>
    <row r="57" ht="15">
      <c r="A57" s="277" t="s">
        <v>482</v>
      </c>
    </row>
    <row r="58" ht="15">
      <c r="A58" s="277" t="s">
        <v>483</v>
      </c>
    </row>
    <row r="59" ht="15">
      <c r="A59" s="277" t="s">
        <v>484</v>
      </c>
    </row>
    <row r="60" ht="15">
      <c r="A60" s="277" t="s">
        <v>485</v>
      </c>
    </row>
    <row r="61" ht="15">
      <c r="A61" s="277" t="s">
        <v>486</v>
      </c>
    </row>
    <row r="62" ht="15">
      <c r="A62" s="277" t="s">
        <v>487</v>
      </c>
    </row>
    <row r="63" ht="15">
      <c r="A63" s="277" t="s">
        <v>488</v>
      </c>
    </row>
    <row r="64" ht="15">
      <c r="A64" s="277" t="s">
        <v>489</v>
      </c>
    </row>
    <row r="65" ht="15">
      <c r="A65" s="277" t="s">
        <v>490</v>
      </c>
    </row>
    <row r="66" ht="15">
      <c r="A66" s="277" t="s">
        <v>491</v>
      </c>
    </row>
    <row r="67" ht="15">
      <c r="A67" s="277" t="s">
        <v>492</v>
      </c>
    </row>
    <row r="68" ht="15">
      <c r="A68" s="277" t="s">
        <v>493</v>
      </c>
    </row>
    <row r="69" ht="15">
      <c r="A69" s="277" t="s">
        <v>494</v>
      </c>
    </row>
    <row r="70" ht="15">
      <c r="A70" s="277" t="s">
        <v>495</v>
      </c>
    </row>
    <row r="71" ht="15">
      <c r="A71" s="277" t="s">
        <v>496</v>
      </c>
    </row>
    <row r="72" ht="15">
      <c r="A72" s="277" t="s">
        <v>497</v>
      </c>
    </row>
    <row r="73" ht="15">
      <c r="A73" s="277" t="s">
        <v>498</v>
      </c>
    </row>
    <row r="74" ht="15">
      <c r="A74" s="277" t="s">
        <v>499</v>
      </c>
    </row>
    <row r="75" ht="15">
      <c r="A75" s="277" t="s">
        <v>500</v>
      </c>
    </row>
    <row r="76" ht="15">
      <c r="A76" s="277" t="s">
        <v>435</v>
      </c>
    </row>
    <row r="77" ht="15">
      <c r="A77" s="277" t="s">
        <v>501</v>
      </c>
    </row>
    <row r="78" ht="15">
      <c r="A78" s="277" t="s">
        <v>499</v>
      </c>
    </row>
    <row r="79" ht="15">
      <c r="A79" s="277"/>
    </row>
    <row r="80" ht="15">
      <c r="A80" s="277"/>
    </row>
    <row r="81" ht="15">
      <c r="A81" s="277"/>
    </row>
    <row r="82" ht="15">
      <c r="A82" s="277"/>
    </row>
    <row r="83" ht="15">
      <c r="A83" s="277"/>
    </row>
    <row r="84" ht="15">
      <c r="A84" s="277"/>
    </row>
    <row r="85" ht="15">
      <c r="A85" s="277"/>
    </row>
    <row r="86" ht="15">
      <c r="A86" s="277"/>
    </row>
    <row r="87" ht="15">
      <c r="A87" s="277"/>
    </row>
    <row r="88" ht="15">
      <c r="A88" s="278"/>
    </row>
    <row r="89" ht="15">
      <c r="A89" s="277" t="s">
        <v>502</v>
      </c>
    </row>
    <row r="90" ht="15">
      <c r="A90" s="277"/>
    </row>
    <row r="91" ht="15">
      <c r="A91" s="277" t="s">
        <v>431</v>
      </c>
    </row>
    <row r="92" ht="15">
      <c r="A92" s="277" t="s">
        <v>503</v>
      </c>
    </row>
    <row r="93" ht="15">
      <c r="A93" s="277" t="s">
        <v>504</v>
      </c>
    </row>
    <row r="94" ht="15">
      <c r="A94" s="277"/>
    </row>
    <row r="95" ht="15">
      <c r="A95" s="277" t="s">
        <v>434</v>
      </c>
    </row>
    <row r="96" ht="15">
      <c r="A96" s="277" t="s">
        <v>435</v>
      </c>
    </row>
    <row r="97" ht="15">
      <c r="A97" s="277" t="s">
        <v>505</v>
      </c>
    </row>
    <row r="98" ht="15">
      <c r="A98" s="277" t="s">
        <v>506</v>
      </c>
    </row>
    <row r="99" ht="15">
      <c r="A99" s="277" t="s">
        <v>507</v>
      </c>
    </row>
    <row r="100" ht="15">
      <c r="A100" s="277" t="s">
        <v>508</v>
      </c>
    </row>
    <row r="101" ht="15">
      <c r="A101" s="277" t="s">
        <v>509</v>
      </c>
    </row>
    <row r="102" ht="15">
      <c r="A102" s="277" t="s">
        <v>510</v>
      </c>
    </row>
    <row r="103" ht="15">
      <c r="A103" s="277" t="s">
        <v>499</v>
      </c>
    </row>
    <row r="104" ht="15">
      <c r="A104" s="277" t="s">
        <v>500</v>
      </c>
    </row>
    <row r="105" ht="15">
      <c r="A105" s="277" t="s">
        <v>435</v>
      </c>
    </row>
    <row r="106" ht="15">
      <c r="A106" s="277" t="s">
        <v>511</v>
      </c>
    </row>
    <row r="107" ht="15">
      <c r="A107" s="277" t="s">
        <v>499</v>
      </c>
    </row>
    <row r="108" ht="15">
      <c r="A108" s="277"/>
    </row>
    <row r="109" ht="15">
      <c r="A109" s="277"/>
    </row>
    <row r="110" ht="15">
      <c r="A110" s="277"/>
    </row>
    <row r="111" ht="15">
      <c r="A111" s="277"/>
    </row>
    <row r="112" ht="15">
      <c r="A112" s="277"/>
    </row>
    <row r="113" ht="15">
      <c r="A113" s="277"/>
    </row>
    <row r="114" ht="15">
      <c r="A114" s="277"/>
    </row>
    <row r="115" ht="15">
      <c r="A115" s="277" t="s">
        <v>431</v>
      </c>
    </row>
    <row r="116" ht="15">
      <c r="A116" s="277" t="s">
        <v>512</v>
      </c>
    </row>
    <row r="117" ht="15">
      <c r="A117" s="277" t="s">
        <v>513</v>
      </c>
    </row>
    <row r="118" ht="15">
      <c r="A118" s="277"/>
    </row>
    <row r="119" ht="15">
      <c r="A119" s="277" t="s">
        <v>434</v>
      </c>
    </row>
    <row r="120" ht="15">
      <c r="A120" s="277" t="s">
        <v>435</v>
      </c>
    </row>
    <row r="121" ht="15">
      <c r="A121" s="277" t="s">
        <v>514</v>
      </c>
    </row>
    <row r="122" ht="15">
      <c r="A122" s="277" t="s">
        <v>515</v>
      </c>
    </row>
    <row r="123" ht="15">
      <c r="A123" s="277" t="s">
        <v>516</v>
      </c>
    </row>
    <row r="124" ht="15">
      <c r="A124" s="277" t="s">
        <v>517</v>
      </c>
    </row>
    <row r="125" ht="15">
      <c r="A125" s="277" t="s">
        <v>518</v>
      </c>
    </row>
    <row r="126" ht="15">
      <c r="A126" s="277" t="s">
        <v>519</v>
      </c>
    </row>
    <row r="127" ht="15">
      <c r="A127" s="277" t="s">
        <v>520</v>
      </c>
    </row>
    <row r="128" ht="15">
      <c r="A128" s="277" t="s">
        <v>521</v>
      </c>
    </row>
    <row r="129" ht="15">
      <c r="A129" s="277" t="s">
        <v>522</v>
      </c>
    </row>
    <row r="130" ht="15">
      <c r="A130" s="277" t="s">
        <v>523</v>
      </c>
    </row>
    <row r="131" ht="15">
      <c r="A131" s="277" t="s">
        <v>524</v>
      </c>
    </row>
    <row r="132" ht="15">
      <c r="A132" s="277" t="s">
        <v>525</v>
      </c>
    </row>
    <row r="133" ht="15">
      <c r="A133" s="277" t="s">
        <v>526</v>
      </c>
    </row>
    <row r="134" ht="15">
      <c r="A134" s="277" t="s">
        <v>527</v>
      </c>
    </row>
    <row r="135" ht="15">
      <c r="A135" s="277" t="s">
        <v>528</v>
      </c>
    </row>
    <row r="136" ht="15">
      <c r="A136" s="277" t="s">
        <v>529</v>
      </c>
    </row>
    <row r="137" ht="15">
      <c r="A137" s="277" t="s">
        <v>530</v>
      </c>
    </row>
    <row r="138" ht="15">
      <c r="A138" s="277" t="s">
        <v>531</v>
      </c>
    </row>
    <row r="139" ht="15">
      <c r="A139" s="277" t="s">
        <v>532</v>
      </c>
    </row>
    <row r="140" ht="15">
      <c r="A140" s="277" t="s">
        <v>533</v>
      </c>
    </row>
    <row r="141" ht="15">
      <c r="A141" s="277" t="s">
        <v>534</v>
      </c>
    </row>
    <row r="142" ht="15">
      <c r="A142" s="277" t="s">
        <v>535</v>
      </c>
    </row>
    <row r="143" ht="15">
      <c r="A143" s="277" t="s">
        <v>536</v>
      </c>
    </row>
    <row r="144" ht="15">
      <c r="A144" s="277" t="s">
        <v>537</v>
      </c>
    </row>
    <row r="145" ht="15">
      <c r="A145" s="277" t="s">
        <v>538</v>
      </c>
    </row>
    <row r="146" ht="15">
      <c r="A146" s="277" t="s">
        <v>539</v>
      </c>
    </row>
    <row r="147" ht="15">
      <c r="A147" s="277" t="s">
        <v>540</v>
      </c>
    </row>
    <row r="148" ht="15">
      <c r="A148" s="277" t="s">
        <v>541</v>
      </c>
    </row>
    <row r="149" ht="15">
      <c r="A149" s="277" t="s">
        <v>542</v>
      </c>
    </row>
    <row r="150" ht="15">
      <c r="A150" s="277" t="s">
        <v>543</v>
      </c>
    </row>
    <row r="151" ht="15">
      <c r="A151" s="277" t="s">
        <v>544</v>
      </c>
    </row>
    <row r="152" ht="15">
      <c r="A152" s="277" t="s">
        <v>545</v>
      </c>
    </row>
    <row r="153" ht="15">
      <c r="A153" s="277" t="s">
        <v>546</v>
      </c>
    </row>
    <row r="154" ht="15">
      <c r="A154" s="277" t="s">
        <v>547</v>
      </c>
    </row>
    <row r="155" ht="15">
      <c r="A155" s="277" t="s">
        <v>548</v>
      </c>
    </row>
    <row r="156" ht="15">
      <c r="A156" s="277" t="s">
        <v>549</v>
      </c>
    </row>
    <row r="157" ht="15">
      <c r="A157" s="277" t="s">
        <v>550</v>
      </c>
    </row>
    <row r="158" ht="15">
      <c r="A158" s="277" t="s">
        <v>551</v>
      </c>
    </row>
    <row r="159" ht="15">
      <c r="A159" s="277" t="s">
        <v>499</v>
      </c>
    </row>
    <row r="160" ht="15">
      <c r="A160" s="277" t="s">
        <v>500</v>
      </c>
    </row>
    <row r="161" ht="15">
      <c r="A161" s="277" t="s">
        <v>435</v>
      </c>
    </row>
    <row r="162" ht="15">
      <c r="A162" s="277" t="s">
        <v>552</v>
      </c>
    </row>
    <row r="163" ht="15">
      <c r="A163" s="277" t="s">
        <v>499</v>
      </c>
    </row>
    <row r="164" ht="15">
      <c r="A164" s="277" t="s">
        <v>431</v>
      </c>
    </row>
    <row r="165" ht="15">
      <c r="A165" s="277" t="s">
        <v>553</v>
      </c>
    </row>
    <row r="166" ht="15">
      <c r="A166" s="277" t="s">
        <v>513</v>
      </c>
    </row>
    <row r="167" ht="15">
      <c r="A167" s="277"/>
    </row>
    <row r="168" ht="15">
      <c r="A168" s="277" t="s">
        <v>499</v>
      </c>
    </row>
    <row r="169" ht="15">
      <c r="A169" s="277" t="s">
        <v>500</v>
      </c>
    </row>
    <row r="170" ht="15">
      <c r="A170" s="277" t="s">
        <v>435</v>
      </c>
    </row>
    <row r="171" ht="15">
      <c r="A171" s="277" t="s">
        <v>554</v>
      </c>
    </row>
    <row r="172" ht="15">
      <c r="A172" s="277" t="s">
        <v>499</v>
      </c>
    </row>
    <row r="173" ht="15">
      <c r="A173" s="278"/>
    </row>
  </sheetData>
  <sheetProtection/>
  <mergeCells count="3">
    <mergeCell ref="A1:P1"/>
    <mergeCell ref="A2:P2"/>
    <mergeCell ref="A3:O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3" sqref="A3:E3"/>
    </sheetView>
  </sheetViews>
  <sheetFormatPr defaultColWidth="8.140625" defaultRowHeight="15"/>
  <cols>
    <col min="1" max="1" width="7.8515625" style="205" customWidth="1"/>
    <col min="2" max="2" width="70.00390625" style="205" customWidth="1"/>
    <col min="3" max="3" width="19.140625" style="205" hidden="1" customWidth="1"/>
    <col min="4" max="4" width="17.00390625" style="205" customWidth="1"/>
    <col min="5" max="5" width="16.57421875" style="205" customWidth="1"/>
    <col min="6" max="255" width="9.140625" style="205" customWidth="1"/>
    <col min="256" max="16384" width="8.140625" style="205" customWidth="1"/>
  </cols>
  <sheetData>
    <row r="1" spans="1:5" ht="15">
      <c r="A1" s="320" t="s">
        <v>585</v>
      </c>
      <c r="B1" s="320"/>
      <c r="C1" s="320"/>
      <c r="D1" s="320"/>
      <c r="E1" s="304"/>
    </row>
    <row r="2" spans="1:256" ht="18.75">
      <c r="A2" s="321" t="s">
        <v>558</v>
      </c>
      <c r="B2" s="321"/>
      <c r="C2" s="321"/>
      <c r="D2" s="309"/>
      <c r="E2" s="309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</row>
    <row r="3" spans="1:5" ht="19.5">
      <c r="A3" s="322" t="s">
        <v>586</v>
      </c>
      <c r="B3" s="323"/>
      <c r="C3" s="323"/>
      <c r="D3" s="323"/>
      <c r="E3" s="324"/>
    </row>
    <row r="5" spans="1:256" ht="15">
      <c r="A5" s="325"/>
      <c r="B5" s="325"/>
      <c r="C5" s="325"/>
      <c r="D5" s="325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spans="1:256" s="207" customFormat="1" ht="15.75">
      <c r="A6" s="282" t="s">
        <v>563</v>
      </c>
      <c r="B6" s="282" t="s">
        <v>225</v>
      </c>
      <c r="C6" s="282" t="s">
        <v>587</v>
      </c>
      <c r="D6" s="282" t="s">
        <v>296</v>
      </c>
      <c r="E6" s="282" t="s">
        <v>297</v>
      </c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15.75">
      <c r="A7" s="279">
        <v>1</v>
      </c>
      <c r="B7" s="279">
        <v>2</v>
      </c>
      <c r="C7" s="279">
        <v>4</v>
      </c>
      <c r="D7" s="279">
        <v>3</v>
      </c>
      <c r="E7" s="279">
        <v>5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10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</row>
    <row r="8" spans="1:5" ht="15.75">
      <c r="A8" s="283" t="s">
        <v>588</v>
      </c>
      <c r="B8" s="284" t="s">
        <v>564</v>
      </c>
      <c r="C8" s="285">
        <v>0</v>
      </c>
      <c r="D8" s="285">
        <v>1066318</v>
      </c>
      <c r="E8" s="285">
        <v>1012557</v>
      </c>
    </row>
    <row r="9" spans="1:5" ht="31.5">
      <c r="A9" s="283" t="s">
        <v>298</v>
      </c>
      <c r="B9" s="284" t="s">
        <v>565</v>
      </c>
      <c r="C9" s="285">
        <v>0</v>
      </c>
      <c r="D9" s="285">
        <v>296734</v>
      </c>
      <c r="E9" s="285">
        <v>463862</v>
      </c>
    </row>
    <row r="10" spans="1:5" ht="15.75">
      <c r="A10" s="283" t="s">
        <v>589</v>
      </c>
      <c r="B10" s="284" t="s">
        <v>566</v>
      </c>
      <c r="C10" s="285">
        <v>0</v>
      </c>
      <c r="D10" s="285">
        <v>162830</v>
      </c>
      <c r="E10" s="285"/>
    </row>
    <row r="11" spans="1:5" ht="31.5">
      <c r="A11" s="286" t="s">
        <v>300</v>
      </c>
      <c r="B11" s="287" t="s">
        <v>567</v>
      </c>
      <c r="C11" s="288">
        <v>0</v>
      </c>
      <c r="D11" s="288">
        <f>SUM(D8:D10)</f>
        <v>1525882</v>
      </c>
      <c r="E11" s="288">
        <f>SUM(E8:E10)</f>
        <v>1476419</v>
      </c>
    </row>
    <row r="12" spans="1:5" ht="15.75">
      <c r="A12" s="289" t="s">
        <v>302</v>
      </c>
      <c r="B12" s="284" t="s">
        <v>568</v>
      </c>
      <c r="C12" s="285">
        <v>0</v>
      </c>
      <c r="D12" s="285">
        <v>8683026</v>
      </c>
      <c r="E12" s="285">
        <v>11684354</v>
      </c>
    </row>
    <row r="13" spans="1:5" ht="15.75">
      <c r="A13" s="283">
        <v>6</v>
      </c>
      <c r="B13" s="284" t="s">
        <v>569</v>
      </c>
      <c r="C13" s="285">
        <v>0</v>
      </c>
      <c r="D13" s="285">
        <v>2159566</v>
      </c>
      <c r="E13" s="285">
        <v>1357809</v>
      </c>
    </row>
    <row r="14" spans="1:5" ht="15.75">
      <c r="A14" s="283">
        <v>7</v>
      </c>
      <c r="B14" s="284" t="s">
        <v>590</v>
      </c>
      <c r="C14" s="285"/>
      <c r="D14" s="285">
        <v>3705866</v>
      </c>
      <c r="E14" s="285"/>
    </row>
    <row r="15" spans="1:5" ht="15.75">
      <c r="A15" s="283">
        <v>8</v>
      </c>
      <c r="B15" s="284" t="s">
        <v>570</v>
      </c>
      <c r="C15" s="285">
        <v>0</v>
      </c>
      <c r="D15" s="285">
        <v>230405</v>
      </c>
      <c r="E15" s="285">
        <v>407282</v>
      </c>
    </row>
    <row r="16" spans="1:5" ht="31.5">
      <c r="A16" s="286">
        <v>9</v>
      </c>
      <c r="B16" s="287" t="s">
        <v>571</v>
      </c>
      <c r="C16" s="288">
        <v>0</v>
      </c>
      <c r="D16" s="288">
        <f>SUM(D12:D15)</f>
        <v>14778863</v>
      </c>
      <c r="E16" s="288">
        <f>SUM(E12:E15)</f>
        <v>13449445</v>
      </c>
    </row>
    <row r="17" spans="1:5" ht="15.75">
      <c r="A17" s="283">
        <v>10</v>
      </c>
      <c r="B17" s="284" t="s">
        <v>572</v>
      </c>
      <c r="C17" s="285">
        <v>0</v>
      </c>
      <c r="D17" s="285">
        <v>375180</v>
      </c>
      <c r="E17" s="285">
        <v>412676</v>
      </c>
    </row>
    <row r="18" spans="1:5" ht="15.75">
      <c r="A18" s="283">
        <v>11</v>
      </c>
      <c r="B18" s="284" t="s">
        <v>573</v>
      </c>
      <c r="C18" s="285">
        <v>0</v>
      </c>
      <c r="D18" s="285">
        <v>2122181</v>
      </c>
      <c r="E18" s="285">
        <v>4028900</v>
      </c>
    </row>
    <row r="19" spans="1:5" ht="15.75">
      <c r="A19" s="286">
        <v>12</v>
      </c>
      <c r="B19" s="287" t="s">
        <v>574</v>
      </c>
      <c r="C19" s="288">
        <v>0</v>
      </c>
      <c r="D19" s="288">
        <f>SUM(D17:D18)</f>
        <v>2497361</v>
      </c>
      <c r="E19" s="288">
        <f>SUM(E17:E18)</f>
        <v>4441576</v>
      </c>
    </row>
    <row r="20" spans="1:5" ht="15.75">
      <c r="A20" s="283">
        <v>13</v>
      </c>
      <c r="B20" s="284" t="s">
        <v>575</v>
      </c>
      <c r="C20" s="285">
        <v>0</v>
      </c>
      <c r="D20" s="285">
        <v>1761382</v>
      </c>
      <c r="E20" s="285">
        <v>1039340</v>
      </c>
    </row>
    <row r="21" spans="1:5" ht="15.75">
      <c r="A21" s="283">
        <v>14</v>
      </c>
      <c r="B21" s="284" t="s">
        <v>576</v>
      </c>
      <c r="C21" s="285">
        <v>0</v>
      </c>
      <c r="D21" s="285">
        <v>1228000</v>
      </c>
      <c r="E21" s="285">
        <v>1222500</v>
      </c>
    </row>
    <row r="22" spans="1:5" ht="15.75">
      <c r="A22" s="283">
        <v>15</v>
      </c>
      <c r="B22" s="284" t="s">
        <v>577</v>
      </c>
      <c r="C22" s="285">
        <v>0</v>
      </c>
      <c r="D22" s="285">
        <v>566826</v>
      </c>
      <c r="E22" s="285">
        <v>481652</v>
      </c>
    </row>
    <row r="23" spans="1:5" ht="15.75">
      <c r="A23" s="286">
        <v>16</v>
      </c>
      <c r="B23" s="287" t="s">
        <v>578</v>
      </c>
      <c r="C23" s="288">
        <v>0</v>
      </c>
      <c r="D23" s="288">
        <f>SUM(D20:D22)</f>
        <v>3556208</v>
      </c>
      <c r="E23" s="288">
        <f>SUM(E20:E22)</f>
        <v>2743492</v>
      </c>
    </row>
    <row r="24" spans="1:5" ht="15.75">
      <c r="A24" s="286">
        <v>17</v>
      </c>
      <c r="B24" s="287" t="s">
        <v>579</v>
      </c>
      <c r="C24" s="288">
        <v>0</v>
      </c>
      <c r="D24" s="288">
        <v>3371843</v>
      </c>
      <c r="E24" s="288">
        <v>2280855</v>
      </c>
    </row>
    <row r="25" spans="1:5" ht="15.75">
      <c r="A25" s="286">
        <v>18</v>
      </c>
      <c r="B25" s="287" t="s">
        <v>580</v>
      </c>
      <c r="C25" s="288">
        <v>0</v>
      </c>
      <c r="D25" s="288">
        <v>4280146</v>
      </c>
      <c r="E25" s="288">
        <v>3998085</v>
      </c>
    </row>
    <row r="26" spans="1:5" ht="31.5">
      <c r="A26" s="286">
        <v>19</v>
      </c>
      <c r="B26" s="287" t="s">
        <v>581</v>
      </c>
      <c r="C26" s="288">
        <v>0</v>
      </c>
      <c r="D26" s="288">
        <f>SUM(D11+D16-D19-D23-D24-D25)</f>
        <v>2599187</v>
      </c>
      <c r="E26" s="288">
        <f>SUM(E11+E16-E19-E23-E24-E25)</f>
        <v>1461856</v>
      </c>
    </row>
    <row r="27" spans="1:5" ht="15.75">
      <c r="A27" s="283">
        <v>20</v>
      </c>
      <c r="B27" s="284" t="s">
        <v>592</v>
      </c>
      <c r="C27" s="285"/>
      <c r="D27" s="285">
        <v>234106</v>
      </c>
      <c r="E27" s="285">
        <v>131357</v>
      </c>
    </row>
    <row r="28" spans="1:5" ht="31.5">
      <c r="A28" s="286">
        <v>21</v>
      </c>
      <c r="B28" s="287" t="s">
        <v>582</v>
      </c>
      <c r="C28" s="288">
        <v>0</v>
      </c>
      <c r="D28" s="288">
        <v>234106</v>
      </c>
      <c r="E28" s="288">
        <v>131357</v>
      </c>
    </row>
    <row r="29" spans="1:5" ht="15.75">
      <c r="A29" s="283">
        <v>22</v>
      </c>
      <c r="B29" s="284" t="s">
        <v>593</v>
      </c>
      <c r="C29" s="285">
        <v>0</v>
      </c>
      <c r="D29" s="285"/>
      <c r="E29" s="285">
        <v>772</v>
      </c>
    </row>
    <row r="30" spans="1:5" ht="15.75">
      <c r="A30" s="286">
        <v>23</v>
      </c>
      <c r="B30" s="287" t="s">
        <v>594</v>
      </c>
      <c r="C30" s="288">
        <v>0</v>
      </c>
      <c r="D30" s="288"/>
      <c r="E30" s="288">
        <f>SUM(E29)</f>
        <v>772</v>
      </c>
    </row>
    <row r="31" spans="1:5" ht="31.5">
      <c r="A31" s="286">
        <v>24</v>
      </c>
      <c r="B31" s="287" t="s">
        <v>583</v>
      </c>
      <c r="C31" s="288">
        <v>0</v>
      </c>
      <c r="D31" s="288">
        <v>234106</v>
      </c>
      <c r="E31" s="288">
        <f>SUM(E28-E30)</f>
        <v>130585</v>
      </c>
    </row>
    <row r="32" spans="1:5" ht="15.75">
      <c r="A32" s="286">
        <v>25</v>
      </c>
      <c r="B32" s="287" t="s">
        <v>584</v>
      </c>
      <c r="C32" s="280">
        <v>0</v>
      </c>
      <c r="D32" s="280">
        <f>SUM(D26+D31)</f>
        <v>2833293</v>
      </c>
      <c r="E32" s="280">
        <f>SUM(E26+E31)</f>
        <v>1592441</v>
      </c>
    </row>
  </sheetData>
  <sheetProtection/>
  <mergeCells count="4">
    <mergeCell ref="A1:E1"/>
    <mergeCell ref="A2:E2"/>
    <mergeCell ref="A3:E3"/>
    <mergeCell ref="A5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9.140625" style="293" customWidth="1"/>
    <col min="2" max="2" width="60.8515625" style="0" customWidth="1"/>
    <col min="3" max="3" width="24.7109375" style="202" customWidth="1"/>
  </cols>
  <sheetData>
    <row r="1" spans="1:3" s="276" customFormat="1" ht="15">
      <c r="A1" s="293"/>
      <c r="C1" s="202"/>
    </row>
    <row r="2" spans="1:5" ht="15">
      <c r="A2" s="320" t="s">
        <v>597</v>
      </c>
      <c r="B2" s="320"/>
      <c r="C2" s="320"/>
      <c r="D2" s="290"/>
      <c r="E2" s="274"/>
    </row>
    <row r="3" spans="1:5" ht="18.75">
      <c r="A3" s="321" t="s">
        <v>558</v>
      </c>
      <c r="B3" s="321"/>
      <c r="C3" s="321"/>
      <c r="D3" s="275"/>
      <c r="E3" s="275"/>
    </row>
    <row r="4" spans="1:5" ht="19.5">
      <c r="A4" s="322" t="s">
        <v>596</v>
      </c>
      <c r="B4" s="304"/>
      <c r="C4" s="304"/>
      <c r="D4" s="291"/>
      <c r="E4" s="292"/>
    </row>
    <row r="6" spans="1:3" s="276" customFormat="1" ht="15">
      <c r="A6" s="293"/>
      <c r="C6" s="202"/>
    </row>
    <row r="7" spans="1:3" s="276" customFormat="1" ht="15">
      <c r="A7" s="293"/>
      <c r="C7" s="202"/>
    </row>
    <row r="8" spans="1:3" s="276" customFormat="1" ht="15">
      <c r="A8" s="293"/>
      <c r="C8" s="202"/>
    </row>
    <row r="9" spans="1:3" ht="15">
      <c r="A9" s="294" t="s">
        <v>611</v>
      </c>
      <c r="B9" s="295" t="s">
        <v>225</v>
      </c>
      <c r="C9" s="297" t="s">
        <v>595</v>
      </c>
    </row>
    <row r="10" spans="1:3" ht="15">
      <c r="A10" s="296" t="s">
        <v>588</v>
      </c>
      <c r="B10" s="272" t="s">
        <v>598</v>
      </c>
      <c r="C10" s="186">
        <v>17769135</v>
      </c>
    </row>
    <row r="11" spans="1:3" ht="15">
      <c r="A11" s="296" t="s">
        <v>298</v>
      </c>
      <c r="B11" s="272" t="s">
        <v>599</v>
      </c>
      <c r="C11" s="186">
        <v>11303132</v>
      </c>
    </row>
    <row r="12" spans="1:3" s="203" customFormat="1" ht="15">
      <c r="A12" s="298" t="s">
        <v>589</v>
      </c>
      <c r="B12" s="273" t="s">
        <v>600</v>
      </c>
      <c r="C12" s="299">
        <f>SUM(C10-C11)</f>
        <v>6466003</v>
      </c>
    </row>
    <row r="13" spans="1:3" ht="15">
      <c r="A13" s="296" t="s">
        <v>601</v>
      </c>
      <c r="B13" s="272" t="s">
        <v>602</v>
      </c>
      <c r="C13" s="186">
        <v>15334976</v>
      </c>
    </row>
    <row r="14" spans="1:3" ht="15">
      <c r="A14" s="296" t="s">
        <v>302</v>
      </c>
      <c r="B14" s="272" t="s">
        <v>603</v>
      </c>
      <c r="C14" s="186">
        <v>417352</v>
      </c>
    </row>
    <row r="15" spans="1:3" s="203" customFormat="1" ht="15">
      <c r="A15" s="298" t="s">
        <v>304</v>
      </c>
      <c r="B15" s="273" t="s">
        <v>604</v>
      </c>
      <c r="C15" s="299">
        <v>14917624</v>
      </c>
    </row>
    <row r="16" spans="1:3" s="203" customFormat="1" ht="15">
      <c r="A16" s="298" t="s">
        <v>605</v>
      </c>
      <c r="B16" s="273" t="s">
        <v>606</v>
      </c>
      <c r="C16" s="299">
        <v>21383627</v>
      </c>
    </row>
    <row r="17" spans="1:3" s="203" customFormat="1" ht="15">
      <c r="A17" s="298" t="s">
        <v>607</v>
      </c>
      <c r="B17" s="273" t="s">
        <v>608</v>
      </c>
      <c r="C17" s="299">
        <v>21383627</v>
      </c>
    </row>
    <row r="18" spans="1:3" s="203" customFormat="1" ht="15">
      <c r="A18" s="298" t="s">
        <v>312</v>
      </c>
      <c r="B18" s="273" t="s">
        <v>609</v>
      </c>
      <c r="C18" s="299">
        <v>381222</v>
      </c>
    </row>
    <row r="19" spans="1:3" s="203" customFormat="1" ht="15">
      <c r="A19" s="298" t="s">
        <v>591</v>
      </c>
      <c r="B19" s="273" t="s">
        <v>610</v>
      </c>
      <c r="C19" s="299">
        <v>21002405</v>
      </c>
    </row>
  </sheetData>
  <sheetProtection/>
  <mergeCells count="3">
    <mergeCell ref="A2:C2"/>
    <mergeCell ref="A3:C3"/>
    <mergeCell ref="A4:C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8.8515625" style="0" bestFit="1" customWidth="1"/>
    <col min="3" max="3" width="11.28125" style="0" bestFit="1" customWidth="1"/>
    <col min="4" max="4" width="14.00390625" style="0" customWidth="1"/>
    <col min="5" max="5" width="13.28125" style="0" customWidth="1"/>
    <col min="6" max="6" width="11.28125" style="0" bestFit="1" customWidth="1"/>
  </cols>
  <sheetData>
    <row r="2" spans="1:7" ht="15">
      <c r="A2" s="306"/>
      <c r="B2" s="306"/>
      <c r="C2" s="306"/>
      <c r="D2" s="306"/>
      <c r="E2" s="306"/>
      <c r="F2" s="309"/>
      <c r="G2" s="309"/>
    </row>
    <row r="3" spans="1:7" ht="15">
      <c r="A3" s="307"/>
      <c r="B3" s="307"/>
      <c r="C3" s="307"/>
      <c r="D3" s="307"/>
      <c r="E3" s="307"/>
      <c r="F3" s="17"/>
      <c r="G3" s="17"/>
    </row>
    <row r="4" spans="1:7" ht="15.75">
      <c r="A4" s="302" t="s">
        <v>614</v>
      </c>
      <c r="B4" s="302"/>
      <c r="C4" s="302"/>
      <c r="D4" s="302"/>
      <c r="E4" s="302"/>
      <c r="F4" s="304"/>
      <c r="G4" s="304"/>
    </row>
    <row r="5" spans="1:7" ht="15.75">
      <c r="A5" s="308" t="s">
        <v>124</v>
      </c>
      <c r="B5" s="308"/>
      <c r="C5" s="308"/>
      <c r="D5" s="308"/>
      <c r="E5" s="308"/>
      <c r="F5" s="309"/>
      <c r="G5" s="309"/>
    </row>
    <row r="6" spans="1:7" ht="15">
      <c r="A6" s="17"/>
      <c r="B6" s="17"/>
      <c r="C6" s="17"/>
      <c r="D6" s="17"/>
      <c r="E6" s="17"/>
      <c r="F6" s="17"/>
      <c r="G6" s="17"/>
    </row>
    <row r="7" spans="1:7" ht="15.75">
      <c r="A7" s="18"/>
      <c r="B7" s="18"/>
      <c r="C7" s="64"/>
      <c r="D7" s="64"/>
      <c r="E7" s="64"/>
      <c r="F7" s="17"/>
      <c r="G7" s="205" t="s">
        <v>615</v>
      </c>
    </row>
    <row r="8" spans="1:7" ht="25.5">
      <c r="A8" s="19" t="s">
        <v>26</v>
      </c>
      <c r="B8" s="20" t="s">
        <v>27</v>
      </c>
      <c r="C8" s="65" t="s">
        <v>1</v>
      </c>
      <c r="D8" s="65" t="s">
        <v>4</v>
      </c>
      <c r="E8" s="66" t="s">
        <v>28</v>
      </c>
      <c r="F8" s="57" t="s">
        <v>29</v>
      </c>
      <c r="G8" s="57" t="s">
        <v>30</v>
      </c>
    </row>
    <row r="9" spans="1:7" ht="15">
      <c r="A9" s="21" t="s">
        <v>31</v>
      </c>
      <c r="B9" s="22" t="s">
        <v>32</v>
      </c>
      <c r="C9" s="67">
        <v>316460</v>
      </c>
      <c r="D9" s="67">
        <v>1180442</v>
      </c>
      <c r="E9" s="68">
        <v>1118495</v>
      </c>
      <c r="F9" s="68">
        <v>1118495</v>
      </c>
      <c r="G9" s="5"/>
    </row>
    <row r="10" spans="1:7" ht="15">
      <c r="A10" s="23" t="s">
        <v>33</v>
      </c>
      <c r="B10" s="24" t="s">
        <v>34</v>
      </c>
      <c r="C10" s="69">
        <v>316460</v>
      </c>
      <c r="D10" s="69">
        <v>1180442</v>
      </c>
      <c r="E10" s="70">
        <v>1118495</v>
      </c>
      <c r="F10" s="70">
        <v>1118495</v>
      </c>
      <c r="G10" s="8"/>
    </row>
    <row r="11" spans="1:7" ht="15">
      <c r="A11" s="25" t="s">
        <v>35</v>
      </c>
      <c r="B11" s="26" t="s">
        <v>36</v>
      </c>
      <c r="C11" s="67">
        <v>690000</v>
      </c>
      <c r="D11" s="67">
        <v>690000</v>
      </c>
      <c r="E11" s="68">
        <v>687600</v>
      </c>
      <c r="F11" s="68">
        <v>687600</v>
      </c>
      <c r="G11" s="5"/>
    </row>
    <row r="12" spans="1:7" ht="25.5">
      <c r="A12" s="25" t="s">
        <v>37</v>
      </c>
      <c r="B12" s="26" t="s">
        <v>38</v>
      </c>
      <c r="C12" s="71">
        <v>528000</v>
      </c>
      <c r="D12" s="71">
        <v>540000</v>
      </c>
      <c r="E12" s="72">
        <v>540000</v>
      </c>
      <c r="F12" s="72">
        <v>540000</v>
      </c>
      <c r="G12" s="5"/>
    </row>
    <row r="13" spans="1:7" ht="15">
      <c r="A13" s="27" t="s">
        <v>39</v>
      </c>
      <c r="B13" s="24" t="s">
        <v>40</v>
      </c>
      <c r="C13" s="69">
        <v>1218000</v>
      </c>
      <c r="D13" s="69">
        <v>1230000</v>
      </c>
      <c r="E13" s="69">
        <v>1227600</v>
      </c>
      <c r="F13" s="69">
        <v>1227600</v>
      </c>
      <c r="G13" s="24"/>
    </row>
    <row r="14" spans="1:7" ht="15">
      <c r="A14" s="28" t="s">
        <v>41</v>
      </c>
      <c r="B14" s="29" t="s">
        <v>42</v>
      </c>
      <c r="C14" s="73">
        <v>1534460</v>
      </c>
      <c r="D14" s="73">
        <v>2410442</v>
      </c>
      <c r="E14" s="69">
        <v>2346095</v>
      </c>
      <c r="F14" s="69">
        <v>2346095</v>
      </c>
      <c r="G14" s="58"/>
    </row>
    <row r="15" spans="1:7" ht="28.5">
      <c r="A15" s="30" t="s">
        <v>43</v>
      </c>
      <c r="B15" s="29" t="s">
        <v>44</v>
      </c>
      <c r="C15" s="73">
        <v>386665</v>
      </c>
      <c r="D15" s="73">
        <v>540220</v>
      </c>
      <c r="E15" s="74">
        <v>492339</v>
      </c>
      <c r="F15" s="74">
        <v>492339</v>
      </c>
      <c r="G15" s="31"/>
    </row>
    <row r="16" spans="1:7" ht="15">
      <c r="A16" s="25" t="s">
        <v>45</v>
      </c>
      <c r="B16" s="26" t="s">
        <v>46</v>
      </c>
      <c r="C16" s="71">
        <v>20000</v>
      </c>
      <c r="D16" s="71">
        <v>220000</v>
      </c>
      <c r="E16" s="72">
        <v>153252</v>
      </c>
      <c r="F16" s="72">
        <v>153252</v>
      </c>
      <c r="G16" s="63"/>
    </row>
    <row r="17" spans="1:7" ht="15">
      <c r="A17" s="25" t="s">
        <v>47</v>
      </c>
      <c r="B17" s="26" t="s">
        <v>48</v>
      </c>
      <c r="C17" s="67">
        <v>655680</v>
      </c>
      <c r="D17" s="67">
        <v>335680</v>
      </c>
      <c r="E17" s="68">
        <v>259424</v>
      </c>
      <c r="F17" s="68">
        <v>259424</v>
      </c>
      <c r="G17" s="5"/>
    </row>
    <row r="18" spans="1:7" ht="15">
      <c r="A18" s="27" t="s">
        <v>49</v>
      </c>
      <c r="B18" s="24" t="s">
        <v>50</v>
      </c>
      <c r="C18" s="69">
        <v>675680</v>
      </c>
      <c r="D18" s="69">
        <v>555680</v>
      </c>
      <c r="E18" s="69">
        <v>412676</v>
      </c>
      <c r="F18" s="69">
        <v>412676</v>
      </c>
      <c r="G18" s="8"/>
    </row>
    <row r="19" spans="1:7" ht="15">
      <c r="A19" s="25" t="s">
        <v>51</v>
      </c>
      <c r="B19" s="26" t="s">
        <v>52</v>
      </c>
      <c r="C19" s="67">
        <v>60000</v>
      </c>
      <c r="D19" s="67">
        <v>60000</v>
      </c>
      <c r="E19" s="68">
        <v>44356</v>
      </c>
      <c r="F19" s="68">
        <v>44356</v>
      </c>
      <c r="G19" s="5"/>
    </row>
    <row r="20" spans="1:7" ht="15">
      <c r="A20" s="25" t="s">
        <v>53</v>
      </c>
      <c r="B20" s="26" t="s">
        <v>54</v>
      </c>
      <c r="C20" s="67">
        <v>60000</v>
      </c>
      <c r="D20" s="67">
        <v>120000</v>
      </c>
      <c r="E20" s="68">
        <v>118344</v>
      </c>
      <c r="F20" s="68">
        <v>118344</v>
      </c>
      <c r="G20" s="5"/>
    </row>
    <row r="21" spans="1:7" ht="15">
      <c r="A21" s="27" t="s">
        <v>55</v>
      </c>
      <c r="B21" s="24" t="s">
        <v>56</v>
      </c>
      <c r="C21" s="69">
        <v>120000</v>
      </c>
      <c r="D21" s="69">
        <v>180000</v>
      </c>
      <c r="E21" s="69">
        <v>162700</v>
      </c>
      <c r="F21" s="69">
        <v>162700</v>
      </c>
      <c r="G21" s="8"/>
    </row>
    <row r="22" spans="1:7" ht="15">
      <c r="A22" s="25" t="s">
        <v>57</v>
      </c>
      <c r="B22" s="26" t="s">
        <v>58</v>
      </c>
      <c r="C22" s="75">
        <v>835000</v>
      </c>
      <c r="D22" s="67">
        <v>892605</v>
      </c>
      <c r="E22" s="68">
        <v>886225</v>
      </c>
      <c r="F22" s="68">
        <v>886225</v>
      </c>
      <c r="G22" s="5"/>
    </row>
    <row r="23" spans="1:7" ht="15">
      <c r="A23" s="25" t="s">
        <v>59</v>
      </c>
      <c r="B23" s="26" t="s">
        <v>60</v>
      </c>
      <c r="C23" s="67"/>
      <c r="D23" s="67">
        <v>182000</v>
      </c>
      <c r="E23" s="68">
        <v>180591</v>
      </c>
      <c r="F23" s="68">
        <v>180591</v>
      </c>
      <c r="G23" s="5"/>
    </row>
    <row r="24" spans="1:7" ht="15">
      <c r="A24" s="25" t="s">
        <v>61</v>
      </c>
      <c r="B24" s="26" t="s">
        <v>62</v>
      </c>
      <c r="C24" s="67">
        <v>670000</v>
      </c>
      <c r="D24" s="67">
        <v>970000</v>
      </c>
      <c r="E24" s="68">
        <v>871952</v>
      </c>
      <c r="F24" s="68">
        <v>871952</v>
      </c>
      <c r="G24" s="5"/>
    </row>
    <row r="25" spans="1:7" ht="15">
      <c r="A25" s="25" t="s">
        <v>63</v>
      </c>
      <c r="B25" s="26" t="s">
        <v>64</v>
      </c>
      <c r="C25" s="67">
        <v>663851</v>
      </c>
      <c r="D25" s="67">
        <v>1994051</v>
      </c>
      <c r="E25" s="68">
        <v>1936099</v>
      </c>
      <c r="F25" s="68">
        <v>1936099</v>
      </c>
      <c r="G25" s="5"/>
    </row>
    <row r="26" spans="1:7" ht="15">
      <c r="A26" s="33" t="s">
        <v>65</v>
      </c>
      <c r="B26" s="34" t="s">
        <v>66</v>
      </c>
      <c r="C26" s="76">
        <v>2168851</v>
      </c>
      <c r="D26" s="76">
        <v>4038656</v>
      </c>
      <c r="E26" s="76">
        <v>3874867</v>
      </c>
      <c r="F26" s="76">
        <v>3874867</v>
      </c>
      <c r="G26" s="35"/>
    </row>
    <row r="27" spans="1:7" ht="15">
      <c r="A27" s="25" t="s">
        <v>67</v>
      </c>
      <c r="B27" s="26" t="s">
        <v>68</v>
      </c>
      <c r="C27" s="67">
        <v>845997</v>
      </c>
      <c r="D27" s="67">
        <v>1245997</v>
      </c>
      <c r="E27" s="68">
        <v>1077188</v>
      </c>
      <c r="F27" s="68">
        <v>1077188</v>
      </c>
      <c r="G27" s="5"/>
    </row>
    <row r="28" spans="1:7" ht="15">
      <c r="A28" s="25" t="s">
        <v>69</v>
      </c>
      <c r="B28" s="26" t="s">
        <v>70</v>
      </c>
      <c r="C28" s="67">
        <v>0</v>
      </c>
      <c r="D28" s="67">
        <v>772</v>
      </c>
      <c r="E28" s="68">
        <v>772</v>
      </c>
      <c r="F28" s="68">
        <v>772</v>
      </c>
      <c r="G28" s="5"/>
    </row>
    <row r="29" spans="1:7" ht="15">
      <c r="A29" s="25" t="s">
        <v>71</v>
      </c>
      <c r="B29" s="26" t="s">
        <v>72</v>
      </c>
      <c r="C29" s="67">
        <v>920000</v>
      </c>
      <c r="D29" s="67">
        <v>120000</v>
      </c>
      <c r="E29" s="68">
        <v>1136</v>
      </c>
      <c r="F29" s="68">
        <v>1136</v>
      </c>
      <c r="G29" s="5"/>
    </row>
    <row r="30" spans="1:7" ht="15">
      <c r="A30" s="27" t="s">
        <v>73</v>
      </c>
      <c r="B30" s="24" t="s">
        <v>74</v>
      </c>
      <c r="C30" s="69">
        <v>1765997</v>
      </c>
      <c r="D30" s="69">
        <v>1366769</v>
      </c>
      <c r="E30" s="69">
        <v>1079096</v>
      </c>
      <c r="F30" s="69">
        <v>1079096</v>
      </c>
      <c r="G30" s="8"/>
    </row>
    <row r="31" spans="1:7" ht="15">
      <c r="A31" s="30" t="s">
        <v>75</v>
      </c>
      <c r="B31" s="29" t="s">
        <v>76</v>
      </c>
      <c r="C31" s="73">
        <v>4730528</v>
      </c>
      <c r="D31" s="73">
        <v>6141105</v>
      </c>
      <c r="E31" s="73">
        <v>5529339</v>
      </c>
      <c r="F31" s="73">
        <v>5529339</v>
      </c>
      <c r="G31" s="29"/>
    </row>
    <row r="32" spans="1:7" ht="15">
      <c r="A32" s="60" t="s">
        <v>77</v>
      </c>
      <c r="B32" s="61" t="s">
        <v>78</v>
      </c>
      <c r="C32" s="77">
        <v>0</v>
      </c>
      <c r="D32" s="77">
        <v>34800</v>
      </c>
      <c r="E32" s="67">
        <v>34800</v>
      </c>
      <c r="F32" s="67">
        <v>34800</v>
      </c>
      <c r="G32" s="61"/>
    </row>
    <row r="33" spans="1:9" ht="15">
      <c r="A33" s="36" t="s">
        <v>79</v>
      </c>
      <c r="B33" s="26" t="s">
        <v>80</v>
      </c>
      <c r="C33" s="67">
        <v>1511801</v>
      </c>
      <c r="D33" s="67">
        <v>1531801</v>
      </c>
      <c r="E33" s="68">
        <v>1521050</v>
      </c>
      <c r="F33" s="68">
        <v>1521050</v>
      </c>
      <c r="G33" s="5"/>
      <c r="H33" s="17"/>
      <c r="I33" s="17"/>
    </row>
    <row r="34" spans="1:9" ht="15">
      <c r="A34" s="37" t="s">
        <v>81</v>
      </c>
      <c r="B34" s="29" t="s">
        <v>82</v>
      </c>
      <c r="C34" s="73">
        <v>1511801</v>
      </c>
      <c r="D34" s="73">
        <v>1566601</v>
      </c>
      <c r="E34" s="73">
        <v>1555850</v>
      </c>
      <c r="F34" s="73">
        <v>1555850</v>
      </c>
      <c r="G34" s="58"/>
      <c r="H34" s="17"/>
      <c r="I34" s="17"/>
    </row>
    <row r="35" spans="1:9" ht="15">
      <c r="A35" s="36" t="s">
        <v>83</v>
      </c>
      <c r="B35" s="26" t="s">
        <v>84</v>
      </c>
      <c r="C35" s="67">
        <v>0</v>
      </c>
      <c r="D35" s="67">
        <v>96005</v>
      </c>
      <c r="E35" s="68">
        <v>96005</v>
      </c>
      <c r="F35" s="68">
        <v>96005</v>
      </c>
      <c r="G35" s="32"/>
      <c r="H35" s="17"/>
      <c r="I35" s="17" t="s">
        <v>85</v>
      </c>
    </row>
    <row r="36" spans="1:9" ht="15">
      <c r="A36" s="33" t="s">
        <v>86</v>
      </c>
      <c r="B36" s="24" t="s">
        <v>87</v>
      </c>
      <c r="C36" s="69">
        <v>0</v>
      </c>
      <c r="D36" s="69">
        <v>96005</v>
      </c>
      <c r="E36" s="69">
        <v>96005</v>
      </c>
      <c r="F36" s="69">
        <v>96005</v>
      </c>
      <c r="G36" s="38"/>
      <c r="H36" s="39"/>
      <c r="I36" s="39"/>
    </row>
    <row r="37" spans="1:9" ht="15">
      <c r="A37" s="40" t="s">
        <v>88</v>
      </c>
      <c r="B37" s="26" t="s">
        <v>89</v>
      </c>
      <c r="C37" s="67">
        <v>135905</v>
      </c>
      <c r="D37" s="67">
        <v>165905</v>
      </c>
      <c r="E37" s="68">
        <v>164246</v>
      </c>
      <c r="F37" s="68">
        <v>164246</v>
      </c>
      <c r="G37" s="5"/>
      <c r="H37" s="17"/>
      <c r="I37" s="17"/>
    </row>
    <row r="38" spans="1:9" ht="15">
      <c r="A38" s="40" t="s">
        <v>90</v>
      </c>
      <c r="B38" s="26" t="s">
        <v>91</v>
      </c>
      <c r="C38" s="67">
        <v>280000</v>
      </c>
      <c r="D38" s="67">
        <v>335000</v>
      </c>
      <c r="E38" s="68">
        <v>204965</v>
      </c>
      <c r="F38" s="68">
        <v>204965</v>
      </c>
      <c r="G38" s="5"/>
      <c r="H38" s="17"/>
      <c r="I38" s="17"/>
    </row>
    <row r="39" spans="1:9" ht="15">
      <c r="A39" s="41" t="s">
        <v>92</v>
      </c>
      <c r="B39" s="26" t="s">
        <v>93</v>
      </c>
      <c r="C39" s="67">
        <v>12622941</v>
      </c>
      <c r="D39" s="67">
        <v>12357407</v>
      </c>
      <c r="E39" s="68"/>
      <c r="F39" s="68"/>
      <c r="G39" s="32"/>
      <c r="H39" s="17"/>
      <c r="I39" s="17"/>
    </row>
    <row r="40" spans="1:9" ht="15">
      <c r="A40" s="37" t="s">
        <v>94</v>
      </c>
      <c r="B40" s="29" t="s">
        <v>95</v>
      </c>
      <c r="C40" s="73">
        <v>13038846</v>
      </c>
      <c r="D40" s="73">
        <v>12954317</v>
      </c>
      <c r="E40" s="73">
        <v>465216</v>
      </c>
      <c r="F40" s="73">
        <v>465216</v>
      </c>
      <c r="G40" s="8"/>
      <c r="H40" s="17"/>
      <c r="I40" s="17"/>
    </row>
    <row r="41" spans="1:9" ht="15.75">
      <c r="A41" s="42" t="s">
        <v>96</v>
      </c>
      <c r="B41" s="29"/>
      <c r="C41" s="73">
        <v>21202300</v>
      </c>
      <c r="D41" s="73">
        <v>23612685</v>
      </c>
      <c r="E41" s="73">
        <v>10388839</v>
      </c>
      <c r="F41" s="73">
        <v>10388839</v>
      </c>
      <c r="G41" s="59"/>
      <c r="H41" s="17"/>
      <c r="I41" s="17"/>
    </row>
    <row r="42" spans="1:9" ht="15">
      <c r="A42" s="43" t="s">
        <v>97</v>
      </c>
      <c r="B42" s="26" t="s">
        <v>98</v>
      </c>
      <c r="C42" s="67">
        <v>102254</v>
      </c>
      <c r="D42" s="67">
        <v>932254</v>
      </c>
      <c r="E42" s="68">
        <v>719915</v>
      </c>
      <c r="F42" s="68">
        <v>719915</v>
      </c>
      <c r="G42" s="5"/>
      <c r="H42" s="17"/>
      <c r="I42" s="17"/>
    </row>
    <row r="43" spans="1:9" ht="15">
      <c r="A43" s="43" t="s">
        <v>99</v>
      </c>
      <c r="B43" s="26" t="s">
        <v>100</v>
      </c>
      <c r="C43" s="67">
        <v>131127</v>
      </c>
      <c r="D43" s="67">
        <v>131127</v>
      </c>
      <c r="E43" s="68"/>
      <c r="F43" s="68"/>
      <c r="G43" s="5"/>
      <c r="H43" s="17"/>
      <c r="I43" s="17"/>
    </row>
    <row r="44" spans="1:9" ht="15">
      <c r="A44" s="44" t="s">
        <v>101</v>
      </c>
      <c r="B44" s="26" t="s">
        <v>102</v>
      </c>
      <c r="C44" s="67">
        <v>63014</v>
      </c>
      <c r="D44" s="67">
        <v>333014</v>
      </c>
      <c r="E44" s="68">
        <v>194378</v>
      </c>
      <c r="F44" s="68">
        <v>194378</v>
      </c>
      <c r="G44" s="5"/>
      <c r="H44" s="17"/>
      <c r="I44" s="17"/>
    </row>
    <row r="45" spans="1:9" ht="15">
      <c r="A45" s="45" t="s">
        <v>103</v>
      </c>
      <c r="B45" s="29" t="s">
        <v>104</v>
      </c>
      <c r="C45" s="73">
        <v>296395</v>
      </c>
      <c r="D45" s="73">
        <v>1396395</v>
      </c>
      <c r="E45" s="73">
        <v>914293</v>
      </c>
      <c r="F45" s="73">
        <v>914293</v>
      </c>
      <c r="G45" s="8"/>
      <c r="H45" s="17"/>
      <c r="I45" s="17"/>
    </row>
    <row r="46" spans="1:9" ht="15">
      <c r="A46" s="36" t="s">
        <v>105</v>
      </c>
      <c r="B46" s="26" t="s">
        <v>106</v>
      </c>
      <c r="C46" s="67">
        <v>4039254</v>
      </c>
      <c r="D46" s="67">
        <v>5889254</v>
      </c>
      <c r="E46" s="68">
        <v>0</v>
      </c>
      <c r="F46" s="68">
        <v>0</v>
      </c>
      <c r="G46" s="5"/>
      <c r="H46" s="17"/>
      <c r="I46" s="17"/>
    </row>
    <row r="47" spans="1:9" ht="15">
      <c r="A47" s="36" t="s">
        <v>107</v>
      </c>
      <c r="B47" s="26" t="s">
        <v>108</v>
      </c>
      <c r="C47" s="67">
        <v>51127</v>
      </c>
      <c r="D47" s="67">
        <v>51127</v>
      </c>
      <c r="E47" s="68">
        <v>0</v>
      </c>
      <c r="F47" s="68">
        <v>0</v>
      </c>
      <c r="G47" s="5"/>
      <c r="H47" s="17"/>
      <c r="I47" s="17"/>
    </row>
    <row r="48" spans="1:9" ht="15">
      <c r="A48" s="36" t="s">
        <v>109</v>
      </c>
      <c r="B48" s="26" t="s">
        <v>110</v>
      </c>
      <c r="C48" s="67">
        <v>1104404</v>
      </c>
      <c r="D48" s="67">
        <v>1104404</v>
      </c>
      <c r="E48" s="68">
        <v>0</v>
      </c>
      <c r="F48" s="68">
        <v>0</v>
      </c>
      <c r="G48" s="5"/>
      <c r="H48" s="17"/>
      <c r="I48" s="17"/>
    </row>
    <row r="49" spans="1:7" ht="15">
      <c r="A49" s="37" t="s">
        <v>111</v>
      </c>
      <c r="B49" s="29" t="s">
        <v>112</v>
      </c>
      <c r="C49" s="73">
        <v>5194785</v>
      </c>
      <c r="D49" s="73">
        <v>7044785</v>
      </c>
      <c r="E49" s="73">
        <v>0</v>
      </c>
      <c r="F49" s="73">
        <v>0</v>
      </c>
      <c r="G49" s="8"/>
    </row>
    <row r="50" spans="1:7" ht="15">
      <c r="A50" s="36" t="s">
        <v>113</v>
      </c>
      <c r="B50" s="26" t="s">
        <v>114</v>
      </c>
      <c r="C50" s="67">
        <v>200000</v>
      </c>
      <c r="D50" s="67">
        <v>200000</v>
      </c>
      <c r="E50" s="68">
        <v>0</v>
      </c>
      <c r="F50" s="68">
        <v>0</v>
      </c>
      <c r="G50" s="5"/>
    </row>
    <row r="51" spans="1:7" ht="15">
      <c r="A51" s="37" t="s">
        <v>115</v>
      </c>
      <c r="B51" s="29" t="s">
        <v>116</v>
      </c>
      <c r="C51" s="73">
        <v>200000</v>
      </c>
      <c r="D51" s="73">
        <v>200000</v>
      </c>
      <c r="E51" s="73">
        <v>0</v>
      </c>
      <c r="F51" s="73">
        <v>0</v>
      </c>
      <c r="G51" s="29"/>
    </row>
    <row r="52" spans="1:7" ht="15.75">
      <c r="A52" s="42" t="s">
        <v>117</v>
      </c>
      <c r="B52" s="46"/>
      <c r="C52" s="78">
        <v>5691180</v>
      </c>
      <c r="D52" s="78">
        <v>8641180</v>
      </c>
      <c r="E52" s="78">
        <v>914293</v>
      </c>
      <c r="F52" s="95">
        <v>914293</v>
      </c>
      <c r="G52" s="46"/>
    </row>
    <row r="53" spans="1:7" ht="15.75">
      <c r="A53" s="47" t="s">
        <v>118</v>
      </c>
      <c r="B53" s="48" t="s">
        <v>119</v>
      </c>
      <c r="C53" s="79">
        <v>26893480</v>
      </c>
      <c r="D53" s="79">
        <v>32253865</v>
      </c>
      <c r="E53" s="79">
        <v>11303132</v>
      </c>
      <c r="F53" s="96">
        <v>11303132</v>
      </c>
      <c r="G53" s="48"/>
    </row>
    <row r="54" spans="1:7" ht="15">
      <c r="A54" s="49" t="s">
        <v>120</v>
      </c>
      <c r="B54" s="50" t="s">
        <v>121</v>
      </c>
      <c r="C54" s="80">
        <v>417352</v>
      </c>
      <c r="D54" s="80">
        <v>417352</v>
      </c>
      <c r="E54" s="81">
        <v>417352</v>
      </c>
      <c r="F54" s="97">
        <v>417352</v>
      </c>
      <c r="G54" s="51"/>
    </row>
    <row r="55" spans="1:7" ht="15.75">
      <c r="A55" s="52" t="s">
        <v>122</v>
      </c>
      <c r="B55" s="53" t="s">
        <v>123</v>
      </c>
      <c r="C55" s="82">
        <v>417352</v>
      </c>
      <c r="D55" s="82">
        <v>417352</v>
      </c>
      <c r="E55" s="83">
        <v>417352</v>
      </c>
      <c r="F55" s="98">
        <v>417352</v>
      </c>
      <c r="G55" s="54"/>
    </row>
    <row r="56" spans="1:7" ht="15.75">
      <c r="A56" s="55" t="s">
        <v>16</v>
      </c>
      <c r="B56" s="56"/>
      <c r="C56" s="84">
        <v>27310832</v>
      </c>
      <c r="D56" s="84">
        <v>32671217</v>
      </c>
      <c r="E56" s="85">
        <v>11720484</v>
      </c>
      <c r="F56" s="99">
        <v>11720484</v>
      </c>
      <c r="G56" s="62"/>
    </row>
  </sheetData>
  <sheetProtection/>
  <mergeCells count="4">
    <mergeCell ref="A3:E3"/>
    <mergeCell ref="A4:G4"/>
    <mergeCell ref="A5:G5"/>
    <mergeCell ref="A2:G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2.421875" style="0" bestFit="1" customWidth="1"/>
    <col min="3" max="3" width="12.140625" style="0" customWidth="1"/>
    <col min="4" max="4" width="0" style="0" hidden="1" customWidth="1"/>
    <col min="5" max="5" width="12.28125" style="0" customWidth="1"/>
    <col min="6" max="7" width="11.28125" style="0" bestFit="1" customWidth="1"/>
  </cols>
  <sheetData>
    <row r="2" spans="1:9" ht="15">
      <c r="A2" s="306"/>
      <c r="B2" s="306"/>
      <c r="C2" s="306"/>
      <c r="D2" s="306"/>
      <c r="E2" s="304"/>
      <c r="F2" s="304"/>
      <c r="G2" s="309"/>
      <c r="H2" s="309"/>
      <c r="I2" s="86"/>
    </row>
    <row r="3" spans="1:9" ht="15.75">
      <c r="A3" s="302" t="s">
        <v>616</v>
      </c>
      <c r="B3" s="302"/>
      <c r="C3" s="303"/>
      <c r="D3" s="303"/>
      <c r="E3" s="309"/>
      <c r="F3" s="309"/>
      <c r="G3" s="309"/>
      <c r="H3" s="309"/>
      <c r="I3" s="86"/>
    </row>
    <row r="4" spans="1:9" ht="15.75">
      <c r="A4" s="302" t="s">
        <v>562</v>
      </c>
      <c r="B4" s="302"/>
      <c r="C4" s="303"/>
      <c r="D4" s="303"/>
      <c r="E4" s="304"/>
      <c r="F4" s="304"/>
      <c r="G4" s="309"/>
      <c r="H4" s="309"/>
      <c r="I4" s="86"/>
    </row>
    <row r="5" spans="1:9" ht="15.75">
      <c r="A5" s="94"/>
      <c r="B5" s="94"/>
      <c r="C5" s="113"/>
      <c r="D5" s="100"/>
      <c r="E5" s="86"/>
      <c r="F5" s="86"/>
      <c r="G5" s="86"/>
      <c r="H5" s="86"/>
      <c r="I5" s="86"/>
    </row>
    <row r="6" spans="1:9" ht="15.75">
      <c r="A6" s="94"/>
      <c r="B6" s="94"/>
      <c r="C6" s="113"/>
      <c r="D6" s="100"/>
      <c r="E6" s="86"/>
      <c r="F6" s="86"/>
      <c r="G6" s="86"/>
      <c r="H6" s="205" t="s">
        <v>617</v>
      </c>
      <c r="I6" s="86"/>
    </row>
    <row r="7" spans="1:9" ht="51.75">
      <c r="A7" s="101" t="s">
        <v>26</v>
      </c>
      <c r="B7" s="102" t="s">
        <v>126</v>
      </c>
      <c r="C7" s="114" t="s">
        <v>127</v>
      </c>
      <c r="D7" s="103" t="s">
        <v>2</v>
      </c>
      <c r="E7" s="115" t="s">
        <v>4</v>
      </c>
      <c r="F7" s="115" t="s">
        <v>28</v>
      </c>
      <c r="G7" s="57" t="s">
        <v>128</v>
      </c>
      <c r="H7" s="57" t="s">
        <v>129</v>
      </c>
      <c r="I7" s="104"/>
    </row>
    <row r="8" spans="1:9" ht="25.5">
      <c r="A8" s="105" t="s">
        <v>130</v>
      </c>
      <c r="B8" s="44" t="s">
        <v>131</v>
      </c>
      <c r="C8" s="6">
        <v>7722000</v>
      </c>
      <c r="D8" s="106">
        <v>7722</v>
      </c>
      <c r="E8" s="6">
        <v>8972553</v>
      </c>
      <c r="F8" s="6">
        <v>8972553</v>
      </c>
      <c r="G8" s="6">
        <v>8972553</v>
      </c>
      <c r="H8" s="5"/>
      <c r="I8" s="107"/>
    </row>
    <row r="9" spans="1:9" ht="25.5">
      <c r="A9" s="25" t="s">
        <v>132</v>
      </c>
      <c r="B9" s="44" t="s">
        <v>133</v>
      </c>
      <c r="C9" s="6">
        <v>1511801</v>
      </c>
      <c r="D9" s="106">
        <v>1512</v>
      </c>
      <c r="E9" s="6">
        <v>1511801</v>
      </c>
      <c r="F9" s="6">
        <v>1511801</v>
      </c>
      <c r="G9" s="6">
        <v>1511801</v>
      </c>
      <c r="H9" s="5"/>
      <c r="I9" s="107"/>
    </row>
    <row r="10" spans="1:9" ht="25.5">
      <c r="A10" s="25" t="s">
        <v>134</v>
      </c>
      <c r="B10" s="44" t="s">
        <v>135</v>
      </c>
      <c r="C10" s="6">
        <v>1200000</v>
      </c>
      <c r="D10" s="106">
        <v>1200</v>
      </c>
      <c r="E10" s="6">
        <v>1200000</v>
      </c>
      <c r="F10" s="6">
        <v>1200000</v>
      </c>
      <c r="G10" s="6">
        <v>1200000</v>
      </c>
      <c r="H10" s="5"/>
      <c r="I10" s="107"/>
    </row>
    <row r="11" spans="1:9" ht="15">
      <c r="A11" s="25" t="s">
        <v>136</v>
      </c>
      <c r="B11" s="44" t="s">
        <v>137</v>
      </c>
      <c r="C11" s="6">
        <v>359181</v>
      </c>
      <c r="D11" s="106">
        <v>730</v>
      </c>
      <c r="E11" s="6">
        <v>1157812</v>
      </c>
      <c r="F11" s="6">
        <v>1157809</v>
      </c>
      <c r="G11" s="6">
        <v>1157809</v>
      </c>
      <c r="H11" s="5"/>
      <c r="I11" s="107"/>
    </row>
    <row r="12" spans="1:9" ht="15">
      <c r="A12" s="27" t="s">
        <v>138</v>
      </c>
      <c r="B12" s="108" t="s">
        <v>139</v>
      </c>
      <c r="C12" s="9">
        <v>10792982</v>
      </c>
      <c r="D12" s="109">
        <v>11164</v>
      </c>
      <c r="E12" s="88">
        <v>12842166</v>
      </c>
      <c r="F12" s="88">
        <v>12842163</v>
      </c>
      <c r="G12" s="88">
        <v>12842163</v>
      </c>
      <c r="H12" s="109"/>
      <c r="I12" s="110"/>
    </row>
    <row r="13" spans="1:9" ht="15">
      <c r="A13" s="27" t="s">
        <v>140</v>
      </c>
      <c r="B13" s="108" t="s">
        <v>141</v>
      </c>
      <c r="C13" s="9">
        <v>400000</v>
      </c>
      <c r="D13" s="109">
        <v>400</v>
      </c>
      <c r="E13" s="9">
        <v>510000</v>
      </c>
      <c r="F13" s="9">
        <v>510000</v>
      </c>
      <c r="G13" s="9">
        <v>510000</v>
      </c>
      <c r="H13" s="8"/>
      <c r="I13" s="111"/>
    </row>
    <row r="14" spans="1:9" ht="15">
      <c r="A14" s="25" t="s">
        <v>142</v>
      </c>
      <c r="B14" s="44" t="s">
        <v>143</v>
      </c>
      <c r="C14" s="6">
        <v>600000</v>
      </c>
      <c r="D14" s="106">
        <v>600</v>
      </c>
      <c r="E14" s="6">
        <v>600000</v>
      </c>
      <c r="F14" s="6">
        <v>550661</v>
      </c>
      <c r="G14" s="6">
        <v>550661</v>
      </c>
      <c r="H14" s="5"/>
      <c r="I14" s="107"/>
    </row>
    <row r="15" spans="1:9" ht="15">
      <c r="A15" s="27" t="s">
        <v>144</v>
      </c>
      <c r="B15" s="108" t="s">
        <v>145</v>
      </c>
      <c r="C15" s="9">
        <v>600000</v>
      </c>
      <c r="D15" s="8">
        <v>600</v>
      </c>
      <c r="E15" s="9">
        <v>600000</v>
      </c>
      <c r="F15" s="9">
        <v>550661</v>
      </c>
      <c r="G15" s="9">
        <v>550661</v>
      </c>
      <c r="H15" s="8"/>
      <c r="I15" s="111"/>
    </row>
    <row r="16" spans="1:9" ht="15">
      <c r="A16" s="27" t="s">
        <v>146</v>
      </c>
      <c r="B16" s="108" t="s">
        <v>147</v>
      </c>
      <c r="C16" s="9"/>
      <c r="D16" s="8"/>
      <c r="E16" s="9"/>
      <c r="F16" s="9">
        <v>1248</v>
      </c>
      <c r="G16" s="9">
        <v>1248</v>
      </c>
      <c r="H16" s="8"/>
      <c r="I16" s="111"/>
    </row>
    <row r="17" spans="1:14" ht="15">
      <c r="A17" s="30" t="s">
        <v>148</v>
      </c>
      <c r="B17" s="45" t="s">
        <v>149</v>
      </c>
      <c r="C17" s="9">
        <v>1000000</v>
      </c>
      <c r="D17" s="8">
        <v>1000</v>
      </c>
      <c r="E17" s="9">
        <v>1110000</v>
      </c>
      <c r="F17" s="9">
        <v>1061909</v>
      </c>
      <c r="G17" s="9">
        <v>1061909</v>
      </c>
      <c r="H17" s="8"/>
      <c r="I17" s="111"/>
      <c r="J17" s="86"/>
      <c r="K17" s="86"/>
      <c r="L17" s="86"/>
      <c r="M17" s="86"/>
      <c r="N17" s="86"/>
    </row>
    <row r="18" spans="1:14" ht="15">
      <c r="A18" s="36" t="s">
        <v>150</v>
      </c>
      <c r="B18" s="44" t="s">
        <v>151</v>
      </c>
      <c r="C18" s="6">
        <v>463589</v>
      </c>
      <c r="D18" s="106">
        <v>464</v>
      </c>
      <c r="E18" s="6">
        <v>463589</v>
      </c>
      <c r="F18" s="6">
        <v>463862</v>
      </c>
      <c r="G18" s="6">
        <v>463862</v>
      </c>
      <c r="H18" s="5"/>
      <c r="I18" s="107"/>
      <c r="J18" s="86"/>
      <c r="K18" s="86"/>
      <c r="L18" s="86"/>
      <c r="M18" s="86"/>
      <c r="N18" s="86"/>
    </row>
    <row r="19" spans="1:14" ht="15">
      <c r="A19" s="36" t="s">
        <v>152</v>
      </c>
      <c r="B19" s="44" t="s">
        <v>153</v>
      </c>
      <c r="C19" s="6">
        <v>200000</v>
      </c>
      <c r="D19" s="106">
        <v>200</v>
      </c>
      <c r="E19" s="6">
        <v>131357</v>
      </c>
      <c r="F19" s="6">
        <v>131357</v>
      </c>
      <c r="G19" s="6">
        <v>131357</v>
      </c>
      <c r="H19" s="5"/>
      <c r="I19" s="107"/>
      <c r="J19" s="86"/>
      <c r="K19" s="86"/>
      <c r="L19" s="86"/>
      <c r="M19" s="86"/>
      <c r="N19" s="86"/>
    </row>
    <row r="20" spans="1:14" ht="15">
      <c r="A20" s="36" t="s">
        <v>154</v>
      </c>
      <c r="B20" s="44" t="s">
        <v>155</v>
      </c>
      <c r="C20" s="6"/>
      <c r="D20" s="106"/>
      <c r="E20" s="6">
        <v>119844</v>
      </c>
      <c r="F20" s="6">
        <v>119844</v>
      </c>
      <c r="G20" s="6">
        <v>119844</v>
      </c>
      <c r="H20" s="5"/>
      <c r="I20" s="107"/>
      <c r="J20" s="86"/>
      <c r="K20" s="86"/>
      <c r="L20" s="86"/>
      <c r="M20" s="86"/>
      <c r="N20" s="86"/>
    </row>
    <row r="21" spans="1:14" ht="15">
      <c r="A21" s="37" t="s">
        <v>156</v>
      </c>
      <c r="B21" s="45" t="s">
        <v>157</v>
      </c>
      <c r="C21" s="9">
        <v>663589</v>
      </c>
      <c r="D21" s="8">
        <v>664</v>
      </c>
      <c r="E21" s="9">
        <v>714790</v>
      </c>
      <c r="F21" s="9">
        <v>715063</v>
      </c>
      <c r="G21" s="9">
        <v>715063</v>
      </c>
      <c r="H21" s="8"/>
      <c r="I21" s="111"/>
      <c r="J21" s="86"/>
      <c r="K21" s="86"/>
      <c r="L21" s="86"/>
      <c r="M21" s="86"/>
      <c r="N21" s="86"/>
    </row>
    <row r="22" spans="1:14" ht="15.75">
      <c r="A22" s="112" t="s">
        <v>158</v>
      </c>
      <c r="B22" s="89" t="s">
        <v>159</v>
      </c>
      <c r="C22" s="9"/>
      <c r="D22" s="109"/>
      <c r="E22" s="88">
        <v>2950000</v>
      </c>
      <c r="F22" s="88">
        <v>2950000</v>
      </c>
      <c r="G22" s="88">
        <v>2950000</v>
      </c>
      <c r="H22" s="109"/>
      <c r="I22" s="110"/>
      <c r="J22" s="86"/>
      <c r="K22" s="86"/>
      <c r="L22" s="86"/>
      <c r="M22" s="86"/>
      <c r="N22" s="86"/>
    </row>
    <row r="23" spans="1:14" ht="15.75">
      <c r="A23" s="112" t="s">
        <v>160</v>
      </c>
      <c r="B23" s="89" t="s">
        <v>161</v>
      </c>
      <c r="C23" s="9"/>
      <c r="D23" s="109"/>
      <c r="E23" s="88">
        <v>200000</v>
      </c>
      <c r="F23" s="88">
        <v>200000</v>
      </c>
      <c r="G23" s="88">
        <v>200000</v>
      </c>
      <c r="H23" s="109"/>
      <c r="I23" s="110"/>
      <c r="J23" s="86"/>
      <c r="K23" s="86"/>
      <c r="L23" s="86"/>
      <c r="M23" s="86"/>
      <c r="N23" s="86"/>
    </row>
    <row r="24" spans="1:14" ht="15.75">
      <c r="A24" s="112" t="s">
        <v>162</v>
      </c>
      <c r="B24" s="89" t="s">
        <v>163</v>
      </c>
      <c r="C24" s="9">
        <v>12456571</v>
      </c>
      <c r="D24" s="109">
        <v>12828</v>
      </c>
      <c r="E24" s="88">
        <v>17816956</v>
      </c>
      <c r="F24" s="88">
        <v>17769135</v>
      </c>
      <c r="G24" s="88">
        <v>17769135</v>
      </c>
      <c r="H24" s="109"/>
      <c r="I24" s="110"/>
      <c r="J24" s="87"/>
      <c r="K24" s="86"/>
      <c r="L24" s="87"/>
      <c r="M24" s="86"/>
      <c r="N24" s="87"/>
    </row>
    <row r="25" spans="1:14" ht="15.75">
      <c r="A25" s="92" t="s">
        <v>164</v>
      </c>
      <c r="B25" s="89"/>
      <c r="C25" s="9">
        <v>-8745729</v>
      </c>
      <c r="D25" s="109"/>
      <c r="E25" s="9">
        <v>-894572</v>
      </c>
      <c r="F25" s="9">
        <v>4230296</v>
      </c>
      <c r="G25" s="9">
        <v>4230296</v>
      </c>
      <c r="H25" s="8"/>
      <c r="I25" s="111"/>
      <c r="J25" s="87"/>
      <c r="K25" s="86"/>
      <c r="L25" s="87"/>
      <c r="M25" s="86"/>
      <c r="N25" s="87"/>
    </row>
    <row r="26" spans="1:14" ht="15.75">
      <c r="A26" s="92" t="s">
        <v>165</v>
      </c>
      <c r="B26" s="89"/>
      <c r="C26" s="9">
        <v>-5691180</v>
      </c>
      <c r="D26" s="109"/>
      <c r="E26" s="9">
        <v>-5491180</v>
      </c>
      <c r="F26" s="9">
        <v>2235707</v>
      </c>
      <c r="G26" s="9">
        <v>2235707</v>
      </c>
      <c r="H26" s="8"/>
      <c r="I26" s="111"/>
      <c r="J26" s="87"/>
      <c r="K26" s="86"/>
      <c r="L26" s="87"/>
      <c r="M26" s="86"/>
      <c r="N26" s="87"/>
    </row>
    <row r="27" spans="1:14" ht="25.5">
      <c r="A27" s="25" t="s">
        <v>166</v>
      </c>
      <c r="B27" s="25" t="s">
        <v>167</v>
      </c>
      <c r="C27" s="6">
        <v>14854261</v>
      </c>
      <c r="D27" s="106">
        <v>14854</v>
      </c>
      <c r="E27" s="6">
        <v>14854261</v>
      </c>
      <c r="F27" s="6">
        <v>14854261</v>
      </c>
      <c r="G27" s="6">
        <v>14854261</v>
      </c>
      <c r="H27" s="5"/>
      <c r="I27" s="107"/>
      <c r="J27" s="87"/>
      <c r="K27" s="86"/>
      <c r="L27" s="87"/>
      <c r="M27" s="86"/>
      <c r="N27" s="87"/>
    </row>
    <row r="28" spans="1:14" ht="15">
      <c r="A28" s="25" t="s">
        <v>168</v>
      </c>
      <c r="B28" s="25" t="s">
        <v>169</v>
      </c>
      <c r="C28" s="6"/>
      <c r="D28" s="106"/>
      <c r="E28" s="6"/>
      <c r="F28" s="6">
        <v>480715</v>
      </c>
      <c r="G28" s="6">
        <v>480715</v>
      </c>
      <c r="H28" s="5"/>
      <c r="I28" s="107"/>
      <c r="J28" s="86"/>
      <c r="K28" s="86"/>
      <c r="L28" s="87"/>
      <c r="M28" s="86"/>
      <c r="N28" s="87"/>
    </row>
    <row r="29" spans="1:14" ht="15">
      <c r="A29" s="27" t="s">
        <v>170</v>
      </c>
      <c r="B29" s="27" t="s">
        <v>171</v>
      </c>
      <c r="C29" s="9">
        <v>14854261</v>
      </c>
      <c r="D29" s="109">
        <v>14854</v>
      </c>
      <c r="E29" s="9">
        <v>14854261</v>
      </c>
      <c r="F29" s="9">
        <v>15334976</v>
      </c>
      <c r="G29" s="9">
        <v>15334976</v>
      </c>
      <c r="H29" s="8"/>
      <c r="I29" s="111"/>
      <c r="J29" s="87"/>
      <c r="K29" s="86"/>
      <c r="L29" s="87"/>
      <c r="M29" s="86"/>
      <c r="N29" s="87"/>
    </row>
    <row r="30" spans="1:14" ht="15.75">
      <c r="A30" s="90" t="s">
        <v>172</v>
      </c>
      <c r="B30" s="91" t="s">
        <v>173</v>
      </c>
      <c r="C30" s="9">
        <v>14854261</v>
      </c>
      <c r="D30" s="109">
        <v>14854</v>
      </c>
      <c r="E30" s="9">
        <v>14854261</v>
      </c>
      <c r="F30" s="9">
        <v>15334976</v>
      </c>
      <c r="G30" s="9">
        <v>15334976</v>
      </c>
      <c r="H30" s="8"/>
      <c r="I30" s="111"/>
      <c r="J30" s="86"/>
      <c r="K30" s="86"/>
      <c r="L30" s="86"/>
      <c r="M30" s="86"/>
      <c r="N30" s="86"/>
    </row>
    <row r="31" spans="1:14" ht="15.75">
      <c r="A31" s="92" t="s">
        <v>24</v>
      </c>
      <c r="B31" s="93"/>
      <c r="C31" s="9">
        <v>27310832</v>
      </c>
      <c r="D31" s="109">
        <v>27682</v>
      </c>
      <c r="E31" s="9">
        <v>32671217</v>
      </c>
      <c r="F31" s="9">
        <v>33104111</v>
      </c>
      <c r="G31" s="9">
        <v>33104111</v>
      </c>
      <c r="H31" s="8"/>
      <c r="I31" s="111"/>
      <c r="J31" s="86"/>
      <c r="K31" s="86"/>
      <c r="L31" s="86"/>
      <c r="M31" s="86"/>
      <c r="N31" s="86"/>
    </row>
  </sheetData>
  <sheetProtection/>
  <mergeCells count="3"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K7" sqref="K7:K8"/>
    </sheetView>
  </sheetViews>
  <sheetFormatPr defaultColWidth="9.140625" defaultRowHeight="15"/>
  <cols>
    <col min="1" max="1" width="38.00390625" style="0" customWidth="1"/>
    <col min="2" max="2" width="18.421875" style="0" customWidth="1"/>
    <col min="3" max="3" width="19.140625" style="0" customWidth="1"/>
  </cols>
  <sheetData>
    <row r="1" spans="1:4" ht="15">
      <c r="A1" s="306"/>
      <c r="B1" s="306"/>
      <c r="C1" s="116"/>
      <c r="D1" s="116"/>
    </row>
    <row r="2" spans="1:4" ht="15">
      <c r="A2" s="306" t="s">
        <v>205</v>
      </c>
      <c r="B2" s="306"/>
      <c r="C2" s="309"/>
      <c r="D2" s="116"/>
    </row>
    <row r="3" spans="1:4" ht="15.75">
      <c r="A3" s="302" t="s">
        <v>561</v>
      </c>
      <c r="B3" s="304"/>
      <c r="C3" s="309"/>
      <c r="D3" s="116"/>
    </row>
    <row r="4" spans="1:4" ht="19.5">
      <c r="A4" s="310" t="s">
        <v>174</v>
      </c>
      <c r="B4" s="311"/>
      <c r="C4" s="309"/>
      <c r="D4" s="116"/>
    </row>
    <row r="5" spans="1:4" ht="15">
      <c r="A5" s="117"/>
      <c r="B5" s="116"/>
      <c r="C5" s="116"/>
      <c r="D5" s="116"/>
    </row>
    <row r="6" spans="1:4" ht="15">
      <c r="A6" s="117"/>
      <c r="B6" s="116"/>
      <c r="C6" s="116"/>
      <c r="D6" s="116" t="s">
        <v>175</v>
      </c>
    </row>
    <row r="7" spans="1:4" ht="51">
      <c r="A7" s="118" t="s">
        <v>176</v>
      </c>
      <c r="B7" s="119" t="s">
        <v>177</v>
      </c>
      <c r="C7" s="119" t="s">
        <v>177</v>
      </c>
      <c r="D7" s="116"/>
    </row>
    <row r="8" spans="1:4" ht="25.5">
      <c r="A8" s="120" t="s">
        <v>178</v>
      </c>
      <c r="B8" s="121"/>
      <c r="C8" s="121"/>
      <c r="D8" s="116"/>
    </row>
    <row r="9" spans="1:4" ht="15">
      <c r="A9" s="120" t="s">
        <v>179</v>
      </c>
      <c r="B9" s="121"/>
      <c r="C9" s="121"/>
      <c r="D9" s="116"/>
    </row>
    <row r="10" spans="1:4" ht="15">
      <c r="A10" s="120" t="s">
        <v>180</v>
      </c>
      <c r="B10" s="121"/>
      <c r="C10" s="121"/>
      <c r="D10" s="116"/>
    </row>
    <row r="11" spans="1:4" ht="15">
      <c r="A11" s="120" t="s">
        <v>181</v>
      </c>
      <c r="B11" s="121"/>
      <c r="C11" s="121"/>
      <c r="D11" s="116"/>
    </row>
    <row r="12" spans="1:4" ht="25.5">
      <c r="A12" s="122" t="s">
        <v>182</v>
      </c>
      <c r="B12" s="121"/>
      <c r="C12" s="121"/>
      <c r="D12" s="116"/>
    </row>
    <row r="13" spans="1:4" ht="25.5">
      <c r="A13" s="120" t="s">
        <v>183</v>
      </c>
      <c r="B13" s="121"/>
      <c r="C13" s="121"/>
      <c r="D13" s="116"/>
    </row>
    <row r="14" spans="1:4" ht="38.25">
      <c r="A14" s="120" t="s">
        <v>184</v>
      </c>
      <c r="B14" s="121"/>
      <c r="C14" s="121"/>
      <c r="D14" s="116"/>
    </row>
    <row r="15" spans="1:4" ht="15">
      <c r="A15" s="120" t="s">
        <v>185</v>
      </c>
      <c r="B15" s="121"/>
      <c r="C15" s="121"/>
      <c r="D15" s="116"/>
    </row>
    <row r="16" spans="1:4" ht="15">
      <c r="A16" s="120" t="s">
        <v>186</v>
      </c>
      <c r="B16" s="121"/>
      <c r="C16" s="121"/>
      <c r="D16" s="116"/>
    </row>
    <row r="17" spans="1:3" ht="15">
      <c r="A17" s="120" t="s">
        <v>187</v>
      </c>
      <c r="B17" s="121"/>
      <c r="C17" s="121"/>
    </row>
    <row r="18" spans="1:3" ht="15">
      <c r="A18" s="120" t="s">
        <v>188</v>
      </c>
      <c r="B18" s="121"/>
      <c r="C18" s="121"/>
    </row>
    <row r="19" spans="1:3" ht="15">
      <c r="A19" s="120" t="s">
        <v>189</v>
      </c>
      <c r="B19" s="121"/>
      <c r="C19" s="121"/>
    </row>
    <row r="20" spans="1:3" ht="15">
      <c r="A20" s="122" t="s">
        <v>190</v>
      </c>
      <c r="B20" s="121"/>
      <c r="C20" s="121"/>
    </row>
    <row r="21" spans="1:3" ht="38.25">
      <c r="A21" s="120" t="s">
        <v>191</v>
      </c>
      <c r="B21" s="121"/>
      <c r="C21" s="121"/>
    </row>
    <row r="22" spans="1:3" ht="15">
      <c r="A22" s="120" t="s">
        <v>192</v>
      </c>
      <c r="B22" s="121"/>
      <c r="C22" s="121"/>
    </row>
    <row r="23" spans="1:3" ht="15">
      <c r="A23" s="120" t="s">
        <v>193</v>
      </c>
      <c r="B23" s="121">
        <v>2</v>
      </c>
      <c r="C23" s="121">
        <v>1</v>
      </c>
    </row>
    <row r="24" spans="1:3" ht="15">
      <c r="A24" s="122" t="s">
        <v>194</v>
      </c>
      <c r="B24" s="121">
        <v>2</v>
      </c>
      <c r="C24" s="121">
        <v>1</v>
      </c>
    </row>
    <row r="25" spans="1:3" ht="15">
      <c r="A25" s="120" t="s">
        <v>195</v>
      </c>
      <c r="B25" s="121">
        <v>1</v>
      </c>
      <c r="C25" s="121">
        <v>1</v>
      </c>
    </row>
    <row r="26" spans="1:3" ht="25.5">
      <c r="A26" s="120" t="s">
        <v>196</v>
      </c>
      <c r="B26" s="121">
        <v>4</v>
      </c>
      <c r="C26" s="121">
        <v>4</v>
      </c>
    </row>
    <row r="27" spans="1:3" ht="25.5">
      <c r="A27" s="120" t="s">
        <v>197</v>
      </c>
      <c r="B27" s="121"/>
      <c r="C27" s="121"/>
    </row>
    <row r="28" spans="1:3" ht="25.5">
      <c r="A28" s="122" t="s">
        <v>198</v>
      </c>
      <c r="B28" s="121">
        <v>5</v>
      </c>
      <c r="C28" s="121">
        <v>5</v>
      </c>
    </row>
    <row r="29" spans="1:3" ht="51">
      <c r="A29" s="122" t="s">
        <v>199</v>
      </c>
      <c r="B29" s="123"/>
      <c r="C29" s="123"/>
    </row>
    <row r="30" spans="1:3" ht="51">
      <c r="A30" s="120" t="s">
        <v>200</v>
      </c>
      <c r="B30" s="121"/>
      <c r="C30" s="121"/>
    </row>
    <row r="31" spans="1:3" ht="63.75">
      <c r="A31" s="120" t="s">
        <v>201</v>
      </c>
      <c r="B31" s="121"/>
      <c r="C31" s="121"/>
    </row>
    <row r="32" spans="1:3" ht="38.25">
      <c r="A32" s="120" t="s">
        <v>202</v>
      </c>
      <c r="B32" s="121"/>
      <c r="C32" s="121"/>
    </row>
    <row r="33" spans="1:3" ht="15">
      <c r="A33" s="120" t="s">
        <v>203</v>
      </c>
      <c r="B33" s="121"/>
      <c r="C33" s="121"/>
    </row>
    <row r="34" spans="1:3" ht="51">
      <c r="A34" s="122" t="s">
        <v>204</v>
      </c>
      <c r="B34" s="121">
        <v>6</v>
      </c>
      <c r="C34" s="121">
        <v>6</v>
      </c>
    </row>
  </sheetData>
  <sheetProtection/>
  <mergeCells count="4">
    <mergeCell ref="A1:B1"/>
    <mergeCell ref="A3:C3"/>
    <mergeCell ref="A4:C4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3.8515625" style="0" customWidth="1"/>
    <col min="2" max="2" width="9.140625" style="133" customWidth="1"/>
    <col min="3" max="3" width="14.00390625" style="0" customWidth="1"/>
    <col min="4" max="4" width="0" style="0" hidden="1" customWidth="1"/>
    <col min="5" max="5" width="14.28125" style="0" customWidth="1"/>
    <col min="6" max="6" width="15.28125" style="0" customWidth="1"/>
  </cols>
  <sheetData>
    <row r="2" spans="1:6" ht="15">
      <c r="A2" s="306"/>
      <c r="B2" s="306"/>
      <c r="C2" s="306"/>
      <c r="D2" s="304"/>
      <c r="E2" s="304"/>
      <c r="F2" s="309"/>
    </row>
    <row r="3" spans="1:6" ht="15.75">
      <c r="A3" s="302" t="s">
        <v>618</v>
      </c>
      <c r="B3" s="303"/>
      <c r="C3" s="303"/>
      <c r="D3" s="304"/>
      <c r="E3" s="304"/>
      <c r="F3" s="309"/>
    </row>
    <row r="4" spans="1:6" ht="19.5">
      <c r="A4" s="310" t="s">
        <v>206</v>
      </c>
      <c r="B4" s="306"/>
      <c r="C4" s="306"/>
      <c r="D4" s="304"/>
      <c r="E4" s="304"/>
      <c r="F4" s="309"/>
    </row>
    <row r="5" spans="1:6" ht="19.5">
      <c r="A5" s="124"/>
      <c r="B5" s="16"/>
      <c r="C5" s="128"/>
      <c r="D5" s="125"/>
      <c r="E5" s="125"/>
      <c r="F5" s="125"/>
    </row>
    <row r="6" spans="1:6" ht="19.5">
      <c r="A6" s="124"/>
      <c r="B6" s="16"/>
      <c r="C6" s="128"/>
      <c r="D6" s="125"/>
      <c r="E6" s="125"/>
      <c r="F6" s="125"/>
    </row>
    <row r="7" spans="1:6" ht="19.5">
      <c r="A7" s="124"/>
      <c r="B7" s="16"/>
      <c r="C7" s="128"/>
      <c r="D7" s="125"/>
      <c r="E7" s="125"/>
      <c r="F7" s="125"/>
    </row>
    <row r="8" ht="15">
      <c r="F8" s="154" t="s">
        <v>619</v>
      </c>
    </row>
    <row r="9" spans="1:6" ht="51">
      <c r="A9" s="101" t="s">
        <v>26</v>
      </c>
      <c r="B9" s="102" t="s">
        <v>27</v>
      </c>
      <c r="C9" s="115" t="s">
        <v>127</v>
      </c>
      <c r="D9" s="115" t="s">
        <v>2</v>
      </c>
      <c r="E9" s="115" t="s">
        <v>4</v>
      </c>
      <c r="F9" s="114" t="s">
        <v>28</v>
      </c>
    </row>
    <row r="10" spans="1:6" ht="15">
      <c r="A10" s="33" t="s">
        <v>207</v>
      </c>
      <c r="B10" s="101" t="s">
        <v>98</v>
      </c>
      <c r="C10" s="9"/>
      <c r="D10" s="9"/>
      <c r="E10" s="9"/>
      <c r="F10" s="129"/>
    </row>
    <row r="11" spans="1:6" ht="15">
      <c r="A11" s="36" t="s">
        <v>208</v>
      </c>
      <c r="B11" s="144" t="s">
        <v>98</v>
      </c>
      <c r="C11" s="6">
        <v>102254</v>
      </c>
      <c r="D11" s="6">
        <v>122000</v>
      </c>
      <c r="E11" s="6">
        <v>932254</v>
      </c>
      <c r="F11" s="130">
        <v>353050</v>
      </c>
    </row>
    <row r="12" spans="1:6" ht="15">
      <c r="A12" s="25" t="s">
        <v>209</v>
      </c>
      <c r="B12" s="144" t="s">
        <v>98</v>
      </c>
      <c r="C12" s="6">
        <v>80000</v>
      </c>
      <c r="D12" s="6">
        <v>60000</v>
      </c>
      <c r="E12" s="6">
        <v>60000</v>
      </c>
      <c r="F12" s="129">
        <v>0</v>
      </c>
    </row>
    <row r="13" spans="1:6" ht="15">
      <c r="A13" s="25" t="s">
        <v>210</v>
      </c>
      <c r="B13" s="144" t="s">
        <v>98</v>
      </c>
      <c r="C13" s="6">
        <v>51127</v>
      </c>
      <c r="D13" s="6">
        <v>51127</v>
      </c>
      <c r="E13" s="6">
        <v>71127</v>
      </c>
      <c r="F13" s="129">
        <v>0</v>
      </c>
    </row>
    <row r="14" spans="1:6" ht="15">
      <c r="A14" s="25" t="s">
        <v>211</v>
      </c>
      <c r="B14" s="144" t="s">
        <v>98</v>
      </c>
      <c r="C14" s="6"/>
      <c r="D14" s="6"/>
      <c r="E14" s="6"/>
      <c r="F14" s="126">
        <v>366865</v>
      </c>
    </row>
    <row r="15" spans="1:6" ht="25.5">
      <c r="A15" s="25" t="s">
        <v>101</v>
      </c>
      <c r="B15" s="144" t="s">
        <v>102</v>
      </c>
      <c r="C15" s="6">
        <v>63014</v>
      </c>
      <c r="D15" s="6">
        <v>63014</v>
      </c>
      <c r="E15" s="6">
        <v>333014</v>
      </c>
      <c r="F15" s="130">
        <v>194293</v>
      </c>
    </row>
    <row r="16" spans="1:6" ht="15.75">
      <c r="A16" s="127" t="s">
        <v>103</v>
      </c>
      <c r="B16" s="145" t="s">
        <v>104</v>
      </c>
      <c r="C16" s="9">
        <v>296395</v>
      </c>
      <c r="D16" s="9">
        <v>296141</v>
      </c>
      <c r="E16" s="9">
        <v>1396395</v>
      </c>
      <c r="F16" s="9">
        <v>914208</v>
      </c>
    </row>
    <row r="17" spans="1:6" ht="15">
      <c r="A17" s="36" t="s">
        <v>212</v>
      </c>
      <c r="B17" s="144" t="s">
        <v>213</v>
      </c>
      <c r="C17" s="6">
        <v>3936000</v>
      </c>
      <c r="D17" s="6">
        <v>3936000</v>
      </c>
      <c r="E17" s="6">
        <v>5786000</v>
      </c>
      <c r="F17" s="131">
        <v>0</v>
      </c>
    </row>
    <row r="18" spans="1:6" ht="15">
      <c r="A18" s="36" t="s">
        <v>214</v>
      </c>
      <c r="B18" s="144" t="s">
        <v>213</v>
      </c>
      <c r="C18" s="6">
        <v>103254</v>
      </c>
      <c r="D18" s="6">
        <v>103254</v>
      </c>
      <c r="E18" s="6">
        <v>103254</v>
      </c>
      <c r="F18" s="129">
        <v>0</v>
      </c>
    </row>
    <row r="19" spans="1:6" ht="15">
      <c r="A19" s="36" t="s">
        <v>215</v>
      </c>
      <c r="B19" s="144" t="s">
        <v>216</v>
      </c>
      <c r="C19" s="6"/>
      <c r="D19" s="6"/>
      <c r="E19" s="6"/>
      <c r="F19" s="129"/>
    </row>
    <row r="20" spans="1:6" ht="15">
      <c r="A20" s="36" t="s">
        <v>217</v>
      </c>
      <c r="B20" s="144" t="s">
        <v>218</v>
      </c>
      <c r="C20" s="6">
        <v>51127</v>
      </c>
      <c r="D20" s="6">
        <v>51127</v>
      </c>
      <c r="E20" s="6">
        <v>51127</v>
      </c>
      <c r="F20" s="129">
        <v>0</v>
      </c>
    </row>
    <row r="21" spans="1:6" ht="25.5">
      <c r="A21" s="36" t="s">
        <v>109</v>
      </c>
      <c r="B21" s="144" t="s">
        <v>110</v>
      </c>
      <c r="C21" s="6">
        <v>1104404</v>
      </c>
      <c r="D21" s="6">
        <v>1104404</v>
      </c>
      <c r="E21" s="6">
        <v>1104404</v>
      </c>
      <c r="F21" s="129">
        <v>0</v>
      </c>
    </row>
    <row r="22" spans="1:6" ht="15.75">
      <c r="A22" s="127" t="s">
        <v>111</v>
      </c>
      <c r="B22" s="145" t="s">
        <v>112</v>
      </c>
      <c r="C22" s="9">
        <v>5194785</v>
      </c>
      <c r="D22" s="9">
        <v>5194785</v>
      </c>
      <c r="E22" s="9">
        <v>7044785</v>
      </c>
      <c r="F22" s="132">
        <v>0</v>
      </c>
    </row>
  </sheetData>
  <sheetProtection/>
  <mergeCells count="3">
    <mergeCell ref="A2:F2"/>
    <mergeCell ref="A3:F3"/>
    <mergeCell ref="A4:F4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7.28125" style="0" customWidth="1"/>
    <col min="2" max="2" width="13.57421875" style="150" customWidth="1"/>
    <col min="3" max="4" width="21.7109375" style="0" customWidth="1"/>
  </cols>
  <sheetData>
    <row r="1" spans="1:4" ht="15">
      <c r="A1" s="306"/>
      <c r="B1" s="306"/>
      <c r="C1" s="306"/>
      <c r="D1" s="147"/>
    </row>
    <row r="2" spans="1:4" ht="15">
      <c r="A2" s="306" t="s">
        <v>223</v>
      </c>
      <c r="B2" s="306"/>
      <c r="C2" s="306"/>
      <c r="D2" s="309"/>
    </row>
    <row r="3" spans="1:5" ht="15.75">
      <c r="A3" s="302" t="s">
        <v>560</v>
      </c>
      <c r="B3" s="303"/>
      <c r="C3" s="303"/>
      <c r="D3" s="309"/>
      <c r="E3" s="14"/>
    </row>
    <row r="4" spans="1:5" ht="19.5">
      <c r="A4" s="310" t="s">
        <v>224</v>
      </c>
      <c r="B4" s="306"/>
      <c r="C4" s="306"/>
      <c r="D4" s="309"/>
      <c r="E4" s="14"/>
    </row>
    <row r="5" spans="1:5" ht="19.5">
      <c r="A5" s="149"/>
      <c r="C5" s="147"/>
      <c r="D5" s="147"/>
      <c r="E5" s="14"/>
    </row>
    <row r="6" spans="1:5" ht="19.5">
      <c r="A6" s="149"/>
      <c r="C6" s="147"/>
      <c r="D6" s="147"/>
      <c r="E6" s="14"/>
    </row>
    <row r="7" spans="1:5" ht="19.5">
      <c r="A7" s="149"/>
      <c r="C7" s="147"/>
      <c r="D7" s="147"/>
      <c r="E7" s="14"/>
    </row>
    <row r="8" spans="1:5" ht="19.5">
      <c r="A8" s="149"/>
      <c r="C8" s="147"/>
      <c r="D8" s="147"/>
      <c r="E8" s="14"/>
    </row>
    <row r="9" spans="1:5" ht="15">
      <c r="A9" s="147"/>
      <c r="C9" s="147"/>
      <c r="D9" s="154" t="s">
        <v>125</v>
      </c>
      <c r="E9" s="14"/>
    </row>
    <row r="10" spans="1:5" ht="26.25">
      <c r="A10" s="101" t="s">
        <v>26</v>
      </c>
      <c r="B10" s="102" t="s">
        <v>27</v>
      </c>
      <c r="C10" s="57" t="s">
        <v>219</v>
      </c>
      <c r="D10" s="148" t="s">
        <v>220</v>
      </c>
      <c r="E10" s="14"/>
    </row>
    <row r="11" spans="1:5" ht="15">
      <c r="A11" s="33" t="s">
        <v>221</v>
      </c>
      <c r="B11" s="101" t="s">
        <v>91</v>
      </c>
      <c r="C11" s="9">
        <v>12622941</v>
      </c>
      <c r="D11" s="9">
        <v>12357407</v>
      </c>
      <c r="E11" s="14"/>
    </row>
    <row r="12" spans="1:5" ht="15">
      <c r="A12" s="33" t="s">
        <v>222</v>
      </c>
      <c r="B12" s="101" t="s">
        <v>91</v>
      </c>
      <c r="C12" s="9">
        <v>0</v>
      </c>
      <c r="D12" s="9">
        <v>0</v>
      </c>
      <c r="E12" s="14"/>
    </row>
    <row r="13" spans="1:5" ht="15">
      <c r="A13" s="5"/>
      <c r="B13" s="146"/>
      <c r="C13" s="5"/>
      <c r="D13" s="5"/>
      <c r="E13" s="14"/>
    </row>
    <row r="14" spans="1:5" ht="15">
      <c r="A14" s="136"/>
      <c r="B14" s="151"/>
      <c r="C14" s="135"/>
      <c r="D14" s="14"/>
      <c r="E14" s="14"/>
    </row>
    <row r="15" spans="1:5" ht="15">
      <c r="A15" s="136"/>
      <c r="B15" s="151"/>
      <c r="C15" s="135"/>
      <c r="D15" s="14"/>
      <c r="E15" s="14"/>
    </row>
    <row r="16" spans="1:5" ht="15">
      <c r="A16" s="136"/>
      <c r="B16" s="151"/>
      <c r="C16" s="135"/>
      <c r="D16" s="14"/>
      <c r="E16" s="14"/>
    </row>
    <row r="17" spans="1:5" ht="15">
      <c r="A17" s="136"/>
      <c r="B17" s="151"/>
      <c r="C17" s="135"/>
      <c r="D17" s="14"/>
      <c r="E17" s="14"/>
    </row>
    <row r="18" spans="1:5" ht="15">
      <c r="A18" s="137"/>
      <c r="B18" s="151"/>
      <c r="C18" s="135"/>
      <c r="D18" s="14"/>
      <c r="E18" s="14"/>
    </row>
    <row r="19" spans="1:5" ht="15">
      <c r="A19" s="137"/>
      <c r="B19" s="151"/>
      <c r="C19" s="135"/>
      <c r="D19" s="14"/>
      <c r="E19" s="14"/>
    </row>
    <row r="20" spans="1:5" ht="15">
      <c r="A20" s="136"/>
      <c r="B20" s="151"/>
      <c r="C20" s="135"/>
      <c r="D20" s="138"/>
      <c r="E20" s="14"/>
    </row>
    <row r="21" spans="1:5" ht="15">
      <c r="A21" s="136"/>
      <c r="B21" s="151"/>
      <c r="C21" s="135"/>
      <c r="D21" s="14"/>
      <c r="E21" s="14"/>
    </row>
    <row r="22" spans="1:5" ht="15">
      <c r="A22" s="136"/>
      <c r="B22" s="151"/>
      <c r="C22" s="135"/>
      <c r="D22" s="14"/>
      <c r="E22" s="14"/>
    </row>
    <row r="23" spans="1:5" ht="15">
      <c r="A23" s="136"/>
      <c r="B23" s="151"/>
      <c r="C23" s="135"/>
      <c r="D23" s="14"/>
      <c r="E23" s="14"/>
    </row>
    <row r="24" spans="1:5" ht="15">
      <c r="A24" s="136"/>
      <c r="B24" s="151"/>
      <c r="C24" s="135"/>
      <c r="D24" s="14"/>
      <c r="E24" s="14"/>
    </row>
    <row r="25" spans="1:5" ht="15">
      <c r="A25" s="136"/>
      <c r="B25" s="151"/>
      <c r="C25" s="135"/>
      <c r="D25" s="14"/>
      <c r="E25" s="14"/>
    </row>
    <row r="26" spans="1:5" ht="15">
      <c r="A26" s="137"/>
      <c r="B26" s="151"/>
      <c r="C26" s="135"/>
      <c r="D26" s="14"/>
      <c r="E26" s="14"/>
    </row>
    <row r="27" spans="1:5" ht="15">
      <c r="A27" s="137"/>
      <c r="B27" s="151"/>
      <c r="C27" s="135"/>
      <c r="D27" s="14"/>
      <c r="E27" s="14"/>
    </row>
    <row r="28" spans="1:5" ht="15">
      <c r="A28" s="137"/>
      <c r="B28" s="151"/>
      <c r="C28" s="135"/>
      <c r="D28" s="14"/>
      <c r="E28" s="14"/>
    </row>
    <row r="29" spans="1:5" ht="15">
      <c r="A29" s="137"/>
      <c r="B29" s="151"/>
      <c r="C29" s="135"/>
      <c r="D29" s="14"/>
      <c r="E29" s="14"/>
    </row>
    <row r="30" spans="1:5" ht="15">
      <c r="A30" s="137"/>
      <c r="B30" s="151"/>
      <c r="C30" s="135"/>
      <c r="D30" s="14"/>
      <c r="E30" s="14"/>
    </row>
    <row r="31" spans="1:5" ht="15">
      <c r="A31" s="137"/>
      <c r="B31" s="151"/>
      <c r="C31" s="135"/>
      <c r="D31" s="138"/>
      <c r="E31" s="14"/>
    </row>
    <row r="32" spans="1:5" ht="15.75">
      <c r="A32" s="139"/>
      <c r="B32" s="152"/>
      <c r="C32" s="13"/>
      <c r="D32" s="13"/>
      <c r="E32" s="14"/>
    </row>
    <row r="33" spans="1:5" ht="15.75">
      <c r="A33" s="140"/>
      <c r="B33" s="134"/>
      <c r="C33" s="135"/>
      <c r="D33" s="14"/>
      <c r="E33" s="14"/>
    </row>
    <row r="34" spans="1:5" ht="15.75">
      <c r="A34" s="140"/>
      <c r="B34" s="134"/>
      <c r="C34" s="135"/>
      <c r="D34" s="14"/>
      <c r="E34" s="14"/>
    </row>
    <row r="35" spans="1:5" ht="15">
      <c r="A35" s="136"/>
      <c r="B35" s="151"/>
      <c r="C35" s="135"/>
      <c r="D35" s="141"/>
      <c r="E35" s="14"/>
    </row>
    <row r="36" spans="1:5" ht="15.75">
      <c r="A36" s="142"/>
      <c r="B36" s="151"/>
      <c r="C36" s="135"/>
      <c r="D36" s="141"/>
      <c r="E36" s="14"/>
    </row>
    <row r="37" spans="1:5" ht="15">
      <c r="A37" s="136"/>
      <c r="B37" s="151"/>
      <c r="C37" s="135"/>
      <c r="D37" s="14"/>
      <c r="E37" s="14"/>
    </row>
    <row r="38" spans="1:5" ht="15">
      <c r="A38" s="136"/>
      <c r="B38" s="151"/>
      <c r="C38" s="135"/>
      <c r="D38" s="14"/>
      <c r="E38" s="14"/>
    </row>
    <row r="39" spans="1:5" ht="15">
      <c r="A39" s="136"/>
      <c r="B39" s="151"/>
      <c r="C39" s="135"/>
      <c r="D39" s="14"/>
      <c r="E39" s="14"/>
    </row>
    <row r="40" spans="1:5" ht="15">
      <c r="A40" s="136"/>
      <c r="B40" s="151"/>
      <c r="C40" s="135"/>
      <c r="D40" s="14"/>
      <c r="E40" s="14"/>
    </row>
    <row r="41" spans="1:5" ht="15">
      <c r="A41" s="136"/>
      <c r="B41" s="151"/>
      <c r="C41" s="135"/>
      <c r="D41" s="14"/>
      <c r="E41" s="14"/>
    </row>
    <row r="42" spans="1:5" ht="15">
      <c r="A42" s="136"/>
      <c r="B42" s="151"/>
      <c r="C42" s="135"/>
      <c r="D42" s="14"/>
      <c r="E42" s="14"/>
    </row>
    <row r="43" spans="1:5" ht="15">
      <c r="A43" s="136"/>
      <c r="B43" s="151"/>
      <c r="C43" s="135"/>
      <c r="D43" s="14"/>
      <c r="E43" s="14"/>
    </row>
    <row r="44" spans="1:5" ht="15">
      <c r="A44" s="136"/>
      <c r="B44" s="151"/>
      <c r="C44" s="135"/>
      <c r="D44" s="14"/>
      <c r="E44" s="14"/>
    </row>
    <row r="45" spans="1:5" ht="15">
      <c r="A45" s="136"/>
      <c r="B45" s="151"/>
      <c r="C45" s="135"/>
      <c r="D45" s="14"/>
      <c r="E45" s="14"/>
    </row>
    <row r="46" spans="1:5" ht="15">
      <c r="A46" s="136"/>
      <c r="B46" s="151"/>
      <c r="C46" s="135"/>
      <c r="D46" s="14"/>
      <c r="E46" s="14"/>
    </row>
    <row r="47" spans="1:5" ht="15">
      <c r="A47" s="136"/>
      <c r="B47" s="151"/>
      <c r="C47" s="135"/>
      <c r="D47" s="14"/>
      <c r="E47" s="14"/>
    </row>
    <row r="48" spans="1:5" ht="15.75">
      <c r="A48" s="139"/>
      <c r="B48" s="152"/>
      <c r="C48" s="13"/>
      <c r="D48" s="143"/>
      <c r="E48" s="14"/>
    </row>
    <row r="49" spans="1:5" ht="15">
      <c r="A49" s="14"/>
      <c r="B49" s="153"/>
      <c r="C49" s="14"/>
      <c r="D49" s="14"/>
      <c r="E49" s="14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0.7109375" style="0" customWidth="1"/>
    <col min="2" max="2" width="9.140625" style="167" customWidth="1"/>
    <col min="3" max="3" width="15.00390625" style="0" customWidth="1"/>
    <col min="4" max="4" width="17.421875" style="0" customWidth="1"/>
    <col min="5" max="5" width="14.7109375" style="0" customWidth="1"/>
  </cols>
  <sheetData>
    <row r="1" spans="1:5" ht="15">
      <c r="A1" s="306"/>
      <c r="B1" s="306"/>
      <c r="C1" s="306"/>
      <c r="D1" s="306"/>
      <c r="E1" s="309"/>
    </row>
    <row r="2" spans="1:5" ht="18.75">
      <c r="A2" s="312" t="s">
        <v>620</v>
      </c>
      <c r="B2" s="312"/>
      <c r="C2" s="312"/>
      <c r="D2" s="312"/>
      <c r="E2" s="304"/>
    </row>
    <row r="3" spans="1:5" ht="15.75">
      <c r="A3" s="305" t="s">
        <v>264</v>
      </c>
      <c r="B3" s="305"/>
      <c r="C3" s="305"/>
      <c r="D3" s="304"/>
      <c r="E3" s="304"/>
    </row>
    <row r="4" spans="1:5" ht="15">
      <c r="A4" s="156"/>
      <c r="C4" s="155"/>
      <c r="D4" s="155"/>
      <c r="E4" s="172" t="s">
        <v>621</v>
      </c>
    </row>
    <row r="5" spans="1:5" ht="29.25">
      <c r="A5" s="8" t="s">
        <v>225</v>
      </c>
      <c r="B5" s="102" t="s">
        <v>27</v>
      </c>
      <c r="C5" s="161" t="s">
        <v>226</v>
      </c>
      <c r="D5" s="162" t="s">
        <v>227</v>
      </c>
      <c r="E5" s="161" t="s">
        <v>28</v>
      </c>
    </row>
    <row r="6" spans="1:5" ht="15">
      <c r="A6" s="38" t="s">
        <v>77</v>
      </c>
      <c r="B6" s="102" t="s">
        <v>78</v>
      </c>
      <c r="C6" s="164"/>
      <c r="D6" s="165">
        <v>34800</v>
      </c>
      <c r="E6" s="166">
        <v>34800</v>
      </c>
    </row>
    <row r="7" spans="1:5" ht="15">
      <c r="A7" s="40" t="s">
        <v>228</v>
      </c>
      <c r="B7" s="144" t="s">
        <v>229</v>
      </c>
      <c r="C7" s="6"/>
      <c r="D7" s="6"/>
      <c r="E7" s="6"/>
    </row>
    <row r="8" spans="1:5" ht="25.5">
      <c r="A8" s="40" t="s">
        <v>230</v>
      </c>
      <c r="B8" s="144" t="s">
        <v>229</v>
      </c>
      <c r="C8" s="6"/>
      <c r="D8" s="6"/>
      <c r="E8" s="6"/>
    </row>
    <row r="9" spans="1:5" ht="25.5">
      <c r="A9" s="40" t="s">
        <v>231</v>
      </c>
      <c r="B9" s="144" t="s">
        <v>229</v>
      </c>
      <c r="C9" s="6"/>
      <c r="D9" s="6"/>
      <c r="E9" s="6"/>
    </row>
    <row r="10" spans="1:5" ht="15">
      <c r="A10" s="40" t="s">
        <v>232</v>
      </c>
      <c r="B10" s="144" t="s">
        <v>229</v>
      </c>
      <c r="C10" s="6"/>
      <c r="D10" s="6"/>
      <c r="E10" s="6"/>
    </row>
    <row r="11" spans="1:5" ht="18.75" customHeight="1">
      <c r="A11" s="36" t="s">
        <v>233</v>
      </c>
      <c r="B11" s="144" t="s">
        <v>229</v>
      </c>
      <c r="C11" s="6"/>
      <c r="D11" s="6"/>
      <c r="E11" s="6"/>
    </row>
    <row r="12" spans="1:5" ht="25.5">
      <c r="A12" s="36" t="s">
        <v>234</v>
      </c>
      <c r="B12" s="144" t="s">
        <v>229</v>
      </c>
      <c r="C12" s="6"/>
      <c r="D12" s="6"/>
      <c r="E12" s="6"/>
    </row>
    <row r="13" spans="1:5" ht="25.5">
      <c r="A13" s="33" t="s">
        <v>235</v>
      </c>
      <c r="B13" s="168" t="s">
        <v>229</v>
      </c>
      <c r="C13" s="163"/>
      <c r="D13" s="163"/>
      <c r="E13" s="163"/>
    </row>
    <row r="14" spans="1:5" ht="25.5">
      <c r="A14" s="40" t="s">
        <v>236</v>
      </c>
      <c r="B14" s="144" t="s">
        <v>237</v>
      </c>
      <c r="C14" s="6"/>
      <c r="D14" s="6"/>
      <c r="E14" s="6"/>
    </row>
    <row r="15" spans="1:5" ht="25.5">
      <c r="A15" s="157" t="s">
        <v>238</v>
      </c>
      <c r="B15" s="168" t="s">
        <v>237</v>
      </c>
      <c r="C15" s="6"/>
      <c r="D15" s="6"/>
      <c r="E15" s="6"/>
    </row>
    <row r="16" spans="1:5" ht="15">
      <c r="A16" s="40" t="s">
        <v>239</v>
      </c>
      <c r="B16" s="144" t="s">
        <v>240</v>
      </c>
      <c r="C16" s="6"/>
      <c r="D16" s="6"/>
      <c r="E16" s="6"/>
    </row>
    <row r="17" spans="1:5" ht="15">
      <c r="A17" s="40" t="s">
        <v>241</v>
      </c>
      <c r="B17" s="144" t="s">
        <v>240</v>
      </c>
      <c r="C17" s="6"/>
      <c r="D17" s="6"/>
      <c r="E17" s="6"/>
    </row>
    <row r="18" spans="1:5" ht="25.5">
      <c r="A18" s="36" t="s">
        <v>242</v>
      </c>
      <c r="B18" s="144" t="s">
        <v>240</v>
      </c>
      <c r="C18" s="6"/>
      <c r="D18" s="6"/>
      <c r="E18" s="6"/>
    </row>
    <row r="19" spans="1:5" ht="25.5">
      <c r="A19" s="36" t="s">
        <v>243</v>
      </c>
      <c r="B19" s="144" t="s">
        <v>240</v>
      </c>
      <c r="C19" s="6"/>
      <c r="D19" s="6"/>
      <c r="E19" s="6"/>
    </row>
    <row r="20" spans="1:5" ht="25.5">
      <c r="A20" s="36" t="s">
        <v>244</v>
      </c>
      <c r="B20" s="144" t="s">
        <v>240</v>
      </c>
      <c r="C20" s="6"/>
      <c r="D20" s="6"/>
      <c r="E20" s="6"/>
    </row>
    <row r="21" spans="1:5" ht="38.25">
      <c r="A21" s="158" t="s">
        <v>245</v>
      </c>
      <c r="B21" s="144" t="s">
        <v>240</v>
      </c>
      <c r="C21" s="6"/>
      <c r="D21" s="6"/>
      <c r="E21" s="6"/>
    </row>
    <row r="22" spans="1:5" ht="15">
      <c r="A22" s="159" t="s">
        <v>246</v>
      </c>
      <c r="B22" s="168" t="s">
        <v>240</v>
      </c>
      <c r="C22" s="6"/>
      <c r="D22" s="6"/>
      <c r="E22" s="6"/>
    </row>
    <row r="23" spans="1:5" ht="15">
      <c r="A23" s="40" t="s">
        <v>247</v>
      </c>
      <c r="B23" s="144" t="s">
        <v>248</v>
      </c>
      <c r="C23" s="6"/>
      <c r="D23" s="6"/>
      <c r="E23" s="6"/>
    </row>
    <row r="24" spans="1:5" ht="15">
      <c r="A24" s="40" t="s">
        <v>249</v>
      </c>
      <c r="B24" s="144" t="s">
        <v>248</v>
      </c>
      <c r="C24" s="6"/>
      <c r="D24" s="6"/>
      <c r="E24" s="6"/>
    </row>
    <row r="25" spans="1:5" ht="15">
      <c r="A25" s="159" t="s">
        <v>250</v>
      </c>
      <c r="B25" s="101" t="s">
        <v>248</v>
      </c>
      <c r="C25" s="6"/>
      <c r="D25" s="6"/>
      <c r="E25" s="6"/>
    </row>
    <row r="26" spans="1:5" ht="15">
      <c r="A26" s="40" t="s">
        <v>251</v>
      </c>
      <c r="B26" s="144" t="s">
        <v>80</v>
      </c>
      <c r="C26" s="6"/>
      <c r="D26" s="6"/>
      <c r="E26" s="6"/>
    </row>
    <row r="27" spans="1:5" ht="25.5">
      <c r="A27" s="40" t="s">
        <v>252</v>
      </c>
      <c r="B27" s="144" t="s">
        <v>80</v>
      </c>
      <c r="C27" s="6"/>
      <c r="D27" s="6"/>
      <c r="E27" s="6"/>
    </row>
    <row r="28" spans="1:5" ht="15">
      <c r="A28" s="36" t="s">
        <v>253</v>
      </c>
      <c r="B28" s="144" t="s">
        <v>80</v>
      </c>
      <c r="C28" s="6"/>
      <c r="D28" s="6"/>
      <c r="E28" s="6"/>
    </row>
    <row r="29" spans="1:5" ht="15">
      <c r="A29" s="36" t="s">
        <v>254</v>
      </c>
      <c r="B29" s="144" t="s">
        <v>80</v>
      </c>
      <c r="C29" s="6">
        <v>120000</v>
      </c>
      <c r="D29" s="6">
        <v>72000</v>
      </c>
      <c r="E29" s="6">
        <v>0</v>
      </c>
    </row>
    <row r="30" spans="1:5" ht="25.5">
      <c r="A30" s="36" t="s">
        <v>255</v>
      </c>
      <c r="B30" s="144" t="s">
        <v>80</v>
      </c>
      <c r="C30" s="6"/>
      <c r="D30" s="6"/>
      <c r="E30" s="6"/>
    </row>
    <row r="31" spans="1:5" ht="25.5">
      <c r="A31" s="36" t="s">
        <v>256</v>
      </c>
      <c r="B31" s="144" t="s">
        <v>80</v>
      </c>
      <c r="C31" s="6"/>
      <c r="D31" s="6"/>
      <c r="E31" s="6"/>
    </row>
    <row r="32" spans="1:5" ht="15">
      <c r="A32" s="36" t="s">
        <v>257</v>
      </c>
      <c r="B32" s="144" t="s">
        <v>80</v>
      </c>
      <c r="C32" s="6"/>
      <c r="D32" s="6"/>
      <c r="E32" s="6"/>
    </row>
    <row r="33" spans="1:5" ht="15">
      <c r="A33" s="36" t="s">
        <v>258</v>
      </c>
      <c r="B33" s="144" t="s">
        <v>80</v>
      </c>
      <c r="C33" s="6"/>
      <c r="D33" s="6"/>
      <c r="E33" s="6"/>
    </row>
    <row r="34" spans="1:5" ht="15">
      <c r="A34" s="36" t="s">
        <v>259</v>
      </c>
      <c r="B34" s="144" t="s">
        <v>80</v>
      </c>
      <c r="C34" s="6"/>
      <c r="D34" s="6"/>
      <c r="E34" s="6"/>
    </row>
    <row r="35" spans="1:5" ht="25.5">
      <c r="A35" s="36" t="s">
        <v>260</v>
      </c>
      <c r="B35" s="144" t="s">
        <v>80</v>
      </c>
      <c r="C35" s="6"/>
      <c r="D35" s="6">
        <v>48000</v>
      </c>
      <c r="E35" s="6">
        <v>48000</v>
      </c>
    </row>
    <row r="36" spans="1:5" ht="38.25">
      <c r="A36" s="36" t="s">
        <v>261</v>
      </c>
      <c r="B36" s="144" t="s">
        <v>80</v>
      </c>
      <c r="C36" s="6">
        <v>1391801</v>
      </c>
      <c r="D36" s="6">
        <v>1411801</v>
      </c>
      <c r="E36" s="6">
        <v>1473050</v>
      </c>
    </row>
    <row r="37" spans="1:5" ht="38.25">
      <c r="A37" s="36" t="s">
        <v>262</v>
      </c>
      <c r="B37" s="144" t="s">
        <v>80</v>
      </c>
      <c r="C37" s="6"/>
      <c r="D37" s="6"/>
      <c r="E37" s="6"/>
    </row>
    <row r="38" spans="1:5" ht="15">
      <c r="A38" s="159" t="s">
        <v>263</v>
      </c>
      <c r="B38" s="168" t="s">
        <v>80</v>
      </c>
      <c r="C38" s="9">
        <v>1511801</v>
      </c>
      <c r="D38" s="9">
        <v>1531801</v>
      </c>
      <c r="E38" s="9">
        <v>1555850</v>
      </c>
    </row>
    <row r="39" spans="1:5" ht="15.75">
      <c r="A39" s="160" t="s">
        <v>81</v>
      </c>
      <c r="B39" s="145" t="s">
        <v>82</v>
      </c>
      <c r="C39" s="9">
        <v>1511801</v>
      </c>
      <c r="D39" s="9">
        <v>1566601</v>
      </c>
      <c r="E39" s="9">
        <v>1555850</v>
      </c>
    </row>
  </sheetData>
  <sheetProtection/>
  <mergeCells count="3">
    <mergeCell ref="A2:E2"/>
    <mergeCell ref="A3:E3"/>
    <mergeCell ref="A1:E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0.00390625" style="0" customWidth="1"/>
    <col min="2" max="2" width="12.8515625" style="0" customWidth="1"/>
    <col min="3" max="3" width="13.7109375" style="0" customWidth="1"/>
    <col min="4" max="4" width="11.8515625" style="0" customWidth="1"/>
    <col min="5" max="5" width="13.00390625" style="0" customWidth="1"/>
  </cols>
  <sheetData>
    <row r="1" spans="1:5" ht="15">
      <c r="A1" s="306"/>
      <c r="B1" s="306"/>
      <c r="C1" s="306"/>
      <c r="D1" s="309"/>
      <c r="E1" s="309"/>
    </row>
    <row r="2" spans="1:5" ht="18.75">
      <c r="A2" s="312" t="s">
        <v>622</v>
      </c>
      <c r="B2" s="312"/>
      <c r="C2" s="312"/>
      <c r="D2" s="304"/>
      <c r="E2" s="304"/>
    </row>
    <row r="3" spans="1:5" ht="19.5">
      <c r="A3" s="310" t="s">
        <v>288</v>
      </c>
      <c r="B3" s="306"/>
      <c r="C3" s="306"/>
      <c r="D3" s="309"/>
      <c r="E3" s="309"/>
    </row>
    <row r="4" spans="1:5" ht="19.5">
      <c r="A4" s="124"/>
      <c r="B4" s="16"/>
      <c r="C4" s="128"/>
      <c r="D4" s="170"/>
      <c r="E4" s="170"/>
    </row>
    <row r="5" spans="1:5" ht="19.5">
      <c r="A5" s="124"/>
      <c r="B5" s="16"/>
      <c r="C5" s="128"/>
      <c r="D5" s="170"/>
      <c r="E5" s="170"/>
    </row>
    <row r="6" spans="1:5" ht="19.5">
      <c r="A6" s="124"/>
      <c r="B6" s="16"/>
      <c r="C6" s="128"/>
      <c r="D6" s="170"/>
      <c r="E6" s="170"/>
    </row>
    <row r="7" spans="1:5" ht="19.5">
      <c r="A7" s="124"/>
      <c r="B7" s="16"/>
      <c r="C7" s="128"/>
      <c r="D7" s="170"/>
      <c r="E7" s="170"/>
    </row>
    <row r="8" spans="1:5" ht="15">
      <c r="A8" s="156"/>
      <c r="B8" s="170"/>
      <c r="C8" s="170"/>
      <c r="D8" s="170"/>
      <c r="E8" s="172" t="s">
        <v>623</v>
      </c>
    </row>
    <row r="9" spans="1:5" ht="42.75">
      <c r="A9" s="169" t="s">
        <v>225</v>
      </c>
      <c r="B9" s="102" t="s">
        <v>27</v>
      </c>
      <c r="C9" s="171" t="s">
        <v>226</v>
      </c>
      <c r="D9" s="3" t="s">
        <v>227</v>
      </c>
      <c r="E9" s="171" t="s">
        <v>265</v>
      </c>
    </row>
    <row r="10" spans="1:5" ht="15">
      <c r="A10" s="36" t="s">
        <v>266</v>
      </c>
      <c r="B10" s="44" t="s">
        <v>89</v>
      </c>
      <c r="C10" s="6"/>
      <c r="D10" s="6"/>
      <c r="E10" s="6"/>
    </row>
    <row r="11" spans="1:5" ht="15">
      <c r="A11" s="36" t="s">
        <v>267</v>
      </c>
      <c r="B11" s="44" t="s">
        <v>89</v>
      </c>
      <c r="C11" s="6"/>
      <c r="D11" s="6"/>
      <c r="E11" s="6"/>
    </row>
    <row r="12" spans="1:5" ht="25.5">
      <c r="A12" s="36" t="s">
        <v>268</v>
      </c>
      <c r="B12" s="44" t="s">
        <v>89</v>
      </c>
      <c r="C12" s="6"/>
      <c r="D12" s="6"/>
      <c r="E12" s="6"/>
    </row>
    <row r="13" spans="1:5" ht="15">
      <c r="A13" s="36" t="s">
        <v>269</v>
      </c>
      <c r="B13" s="44" t="s">
        <v>89</v>
      </c>
      <c r="C13" s="6"/>
      <c r="D13" s="6"/>
      <c r="E13" s="6"/>
    </row>
    <row r="14" spans="1:5" ht="15">
      <c r="A14" s="36" t="s">
        <v>270</v>
      </c>
      <c r="B14" s="44" t="s">
        <v>89</v>
      </c>
      <c r="C14" s="6"/>
      <c r="D14" s="6"/>
      <c r="E14" s="6"/>
    </row>
    <row r="15" spans="1:5" ht="15">
      <c r="A15" s="36" t="s">
        <v>271</v>
      </c>
      <c r="B15" s="44" t="s">
        <v>89</v>
      </c>
      <c r="C15" s="6"/>
      <c r="D15" s="6"/>
      <c r="E15" s="6"/>
    </row>
    <row r="16" spans="1:5" ht="25.5">
      <c r="A16" s="36" t="s">
        <v>272</v>
      </c>
      <c r="B16" s="44" t="s">
        <v>89</v>
      </c>
      <c r="C16" s="6">
        <v>78000</v>
      </c>
      <c r="D16" s="6">
        <v>41501</v>
      </c>
      <c r="E16" s="6">
        <v>106895</v>
      </c>
    </row>
    <row r="17" spans="1:5" ht="15">
      <c r="A17" s="36" t="s">
        <v>273</v>
      </c>
      <c r="B17" s="44" t="s">
        <v>89</v>
      </c>
      <c r="C17" s="6">
        <v>57905</v>
      </c>
      <c r="D17" s="6">
        <v>124404</v>
      </c>
      <c r="E17" s="6">
        <v>57351</v>
      </c>
    </row>
    <row r="18" spans="1:5" ht="25.5">
      <c r="A18" s="36" t="s">
        <v>274</v>
      </c>
      <c r="B18" s="44" t="s">
        <v>89</v>
      </c>
      <c r="C18" s="6"/>
      <c r="D18" s="6"/>
      <c r="E18" s="6"/>
    </row>
    <row r="19" spans="1:5" ht="25.5">
      <c r="A19" s="36" t="s">
        <v>275</v>
      </c>
      <c r="B19" s="44" t="s">
        <v>89</v>
      </c>
      <c r="C19" s="6"/>
      <c r="D19" s="6"/>
      <c r="E19" s="6"/>
    </row>
    <row r="20" spans="1:5" ht="25.5">
      <c r="A20" s="159" t="s">
        <v>88</v>
      </c>
      <c r="B20" s="108" t="s">
        <v>89</v>
      </c>
      <c r="C20" s="9">
        <v>135905</v>
      </c>
      <c r="D20" s="9">
        <v>165905</v>
      </c>
      <c r="E20" s="9">
        <v>164246</v>
      </c>
    </row>
    <row r="21" spans="1:5" ht="15">
      <c r="A21" s="40" t="s">
        <v>276</v>
      </c>
      <c r="B21" s="44" t="s">
        <v>91</v>
      </c>
      <c r="C21" s="6"/>
      <c r="D21" s="6"/>
      <c r="E21" s="6">
        <v>55000</v>
      </c>
    </row>
    <row r="22" spans="1:5" ht="15">
      <c r="A22" s="36" t="s">
        <v>277</v>
      </c>
      <c r="B22" s="25" t="s">
        <v>91</v>
      </c>
      <c r="C22" s="6"/>
      <c r="D22" s="6"/>
      <c r="E22" s="6"/>
    </row>
    <row r="23" spans="1:5" ht="15">
      <c r="A23" s="36" t="s">
        <v>278</v>
      </c>
      <c r="B23" s="25" t="s">
        <v>91</v>
      </c>
      <c r="C23" s="6">
        <v>280000</v>
      </c>
      <c r="D23" s="6"/>
      <c r="E23" s="6">
        <v>149965</v>
      </c>
    </row>
    <row r="24" spans="1:5" ht="15">
      <c r="A24" s="36" t="s">
        <v>279</v>
      </c>
      <c r="B24" s="25" t="s">
        <v>91</v>
      </c>
      <c r="C24" s="6"/>
      <c r="D24" s="6"/>
      <c r="E24" s="6"/>
    </row>
    <row r="25" spans="1:5" ht="15">
      <c r="A25" s="25" t="s">
        <v>280</v>
      </c>
      <c r="B25" s="25" t="s">
        <v>91</v>
      </c>
      <c r="C25" s="6"/>
      <c r="D25" s="6"/>
      <c r="E25" s="6"/>
    </row>
    <row r="26" spans="1:5" ht="25.5">
      <c r="A26" s="25" t="s">
        <v>281</v>
      </c>
      <c r="B26" s="25" t="s">
        <v>91</v>
      </c>
      <c r="C26" s="6"/>
      <c r="D26" s="6"/>
      <c r="E26" s="6"/>
    </row>
    <row r="27" spans="1:5" ht="25.5">
      <c r="A27" s="25" t="s">
        <v>282</v>
      </c>
      <c r="B27" s="25" t="s">
        <v>91</v>
      </c>
      <c r="C27" s="6"/>
      <c r="D27" s="6"/>
      <c r="E27" s="6"/>
    </row>
    <row r="28" spans="1:5" ht="15">
      <c r="A28" s="36" t="s">
        <v>283</v>
      </c>
      <c r="B28" s="25" t="s">
        <v>91</v>
      </c>
      <c r="C28" s="6"/>
      <c r="D28" s="6"/>
      <c r="E28" s="6"/>
    </row>
    <row r="29" spans="1:5" ht="15">
      <c r="A29" s="36" t="s">
        <v>284</v>
      </c>
      <c r="B29" s="25" t="s">
        <v>91</v>
      </c>
      <c r="C29" s="6"/>
      <c r="D29" s="6"/>
      <c r="E29" s="6"/>
    </row>
    <row r="30" spans="1:5" ht="15">
      <c r="A30" s="36" t="s">
        <v>285</v>
      </c>
      <c r="B30" s="25" t="s">
        <v>91</v>
      </c>
      <c r="C30" s="6"/>
      <c r="D30" s="6"/>
      <c r="E30" s="6"/>
    </row>
    <row r="31" spans="1:5" ht="15">
      <c r="A31" s="36" t="s">
        <v>286</v>
      </c>
      <c r="B31" s="25" t="s">
        <v>91</v>
      </c>
      <c r="C31" s="6"/>
      <c r="D31" s="6"/>
      <c r="E31" s="6"/>
    </row>
    <row r="32" spans="1:5" ht="25.5">
      <c r="A32" s="33" t="s">
        <v>287</v>
      </c>
      <c r="B32" s="108" t="s">
        <v>91</v>
      </c>
      <c r="C32" s="9">
        <v>280000</v>
      </c>
      <c r="D32" s="9">
        <v>335000</v>
      </c>
      <c r="E32" s="9">
        <v>204965</v>
      </c>
    </row>
  </sheetData>
  <sheetProtection/>
  <mergeCells count="3">
    <mergeCell ref="A2:E2"/>
    <mergeCell ref="A3:E3"/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57421875" style="0" customWidth="1"/>
    <col min="3" max="3" width="13.140625" style="0" customWidth="1"/>
    <col min="4" max="4" width="14.140625" style="0" customWidth="1"/>
    <col min="5" max="5" width="13.7109375" style="178" customWidth="1"/>
  </cols>
  <sheetData>
    <row r="1" spans="1:4" ht="15">
      <c r="A1" s="306"/>
      <c r="B1" s="306"/>
      <c r="C1" s="306"/>
      <c r="D1" s="175"/>
    </row>
    <row r="2" spans="1:5" ht="15">
      <c r="A2" s="314" t="s">
        <v>294</v>
      </c>
      <c r="B2" s="314"/>
      <c r="C2" s="314"/>
      <c r="D2" s="315"/>
      <c r="E2" s="315"/>
    </row>
    <row r="3" spans="1:5" ht="18.75">
      <c r="A3" s="312" t="s">
        <v>558</v>
      </c>
      <c r="B3" s="312"/>
      <c r="C3" s="312"/>
      <c r="D3" s="309"/>
      <c r="E3" s="309"/>
    </row>
    <row r="4" spans="1:4" ht="15">
      <c r="A4" s="306"/>
      <c r="B4" s="306"/>
      <c r="C4" s="306"/>
      <c r="D4" s="175"/>
    </row>
    <row r="5" spans="1:4" ht="18.75">
      <c r="A5" s="316"/>
      <c r="B5" s="307"/>
      <c r="C5" s="307"/>
      <c r="D5" s="175"/>
    </row>
    <row r="6" spans="1:4" ht="19.5">
      <c r="A6" s="313"/>
      <c r="B6" s="307"/>
      <c r="C6" s="307"/>
      <c r="D6" s="175"/>
    </row>
    <row r="10" spans="1:5" ht="29.25">
      <c r="A10" s="8" t="s">
        <v>225</v>
      </c>
      <c r="B10" s="102" t="s">
        <v>27</v>
      </c>
      <c r="C10" s="181" t="s">
        <v>226</v>
      </c>
      <c r="D10" s="180" t="s">
        <v>289</v>
      </c>
      <c r="E10" s="185" t="s">
        <v>28</v>
      </c>
    </row>
    <row r="11" spans="1:5" ht="25.5" customHeight="1">
      <c r="A11" s="25" t="s">
        <v>290</v>
      </c>
      <c r="B11" s="25" t="s">
        <v>141</v>
      </c>
      <c r="C11" s="179">
        <v>400000</v>
      </c>
      <c r="D11" s="176">
        <v>510000</v>
      </c>
      <c r="E11" s="176">
        <v>510000</v>
      </c>
    </row>
    <row r="12" spans="1:5" ht="26.25" customHeight="1">
      <c r="A12" s="27" t="s">
        <v>140</v>
      </c>
      <c r="B12" s="108" t="s">
        <v>141</v>
      </c>
      <c r="C12" s="15">
        <v>400000</v>
      </c>
      <c r="D12" s="177">
        <v>510000</v>
      </c>
      <c r="E12" s="177">
        <v>510000</v>
      </c>
    </row>
    <row r="13" spans="1:5" ht="27" customHeight="1">
      <c r="A13" s="25" t="s">
        <v>142</v>
      </c>
      <c r="B13" s="44" t="s">
        <v>143</v>
      </c>
      <c r="C13" s="179">
        <v>600000</v>
      </c>
      <c r="D13" s="176">
        <v>600000</v>
      </c>
      <c r="E13" s="176">
        <v>550661</v>
      </c>
    </row>
    <row r="14" spans="1:5" s="184" customFormat="1" ht="36.75" customHeight="1">
      <c r="A14" s="174" t="s">
        <v>291</v>
      </c>
      <c r="B14" s="174" t="s">
        <v>143</v>
      </c>
      <c r="C14" s="182"/>
      <c r="D14" s="183"/>
      <c r="E14" s="183">
        <v>550661</v>
      </c>
    </row>
    <row r="15" spans="1:5" ht="15">
      <c r="A15" s="27" t="s">
        <v>144</v>
      </c>
      <c r="B15" s="108" t="s">
        <v>145</v>
      </c>
      <c r="C15" s="15">
        <v>600000</v>
      </c>
      <c r="D15" s="177">
        <v>600000</v>
      </c>
      <c r="E15" s="177">
        <v>550661</v>
      </c>
    </row>
    <row r="16" spans="1:5" ht="15">
      <c r="A16" s="25" t="s">
        <v>293</v>
      </c>
      <c r="B16" s="25" t="s">
        <v>147</v>
      </c>
      <c r="C16" s="5"/>
      <c r="D16" s="173"/>
      <c r="E16" s="186">
        <v>1248</v>
      </c>
    </row>
    <row r="17" spans="1:5" ht="15">
      <c r="A17" s="27" t="s">
        <v>292</v>
      </c>
      <c r="B17" s="108" t="s">
        <v>147</v>
      </c>
      <c r="C17" s="187">
        <v>0</v>
      </c>
      <c r="D17" s="188">
        <v>0</v>
      </c>
      <c r="E17" s="189">
        <v>1248</v>
      </c>
    </row>
  </sheetData>
  <sheetProtection/>
  <mergeCells count="6">
    <mergeCell ref="A6:C6"/>
    <mergeCell ref="A2:E2"/>
    <mergeCell ref="A3:E3"/>
    <mergeCell ref="A1:C1"/>
    <mergeCell ref="A4:C4"/>
    <mergeCell ref="A5:C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2017-06-01T11:56:14Z</cp:lastPrinted>
  <dcterms:created xsi:type="dcterms:W3CDTF">2017-05-30T08:40:32Z</dcterms:created>
  <dcterms:modified xsi:type="dcterms:W3CDTF">2017-06-01T12:02:51Z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